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640" activeTab="0"/>
  </bookViews>
  <sheets>
    <sheet name="OPĆI DIO PLANA" sheetId="1" r:id="rId1"/>
    <sheet name="PLAN PRIHODA I PRIMITAKA" sheetId="2" r:id="rId2"/>
    <sheet name="PLAN RASHODA I IZDATAKA" sheetId="3" r:id="rId3"/>
    <sheet name="Sheet1" sheetId="4" r:id="rId4"/>
  </sheets>
  <definedNames/>
  <calcPr fullCalcOnLoad="1"/>
</workbook>
</file>

<file path=xl/comments2.xml><?xml version="1.0" encoding="utf-8"?>
<comments xmlns="http://schemas.openxmlformats.org/spreadsheetml/2006/main">
  <authors>
    <author>Skola</author>
  </authors>
  <commentList>
    <comment ref="H14" authorId="0">
      <text>
        <r>
          <rPr>
            <b/>
            <sz val="9"/>
            <rFont val="Tahoma"/>
            <family val="0"/>
          </rPr>
          <t>Skola: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<sst xmlns="http://schemas.openxmlformats.org/spreadsheetml/2006/main" count="150" uniqueCount="101">
  <si>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</si>
  <si>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</si>
  <si>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</si>
  <si>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</si>
  <si>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</si>
  <si>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</si>
  <si>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</si>
  <si>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</si>
  <si>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</si>
  <si>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</si>
  <si>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</si>
  <si>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</si>
  <si>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</si>
  <si>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</si>
  <si>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</si>
  <si>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</si>
  <si>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</si>
  <si>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</si>
  <si>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</si>
  <si>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</si>
  <si>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</si>
  <si>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</si>
  <si>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</si>
  <si>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</si>
  <si>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</si>
  <si>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</si>
  <si>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</si>
  <si>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</si>
  <si>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</si>
  <si>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</si>
  <si>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</si>
  <si>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</si>
  <si>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</si>
  <si>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</si>
  <si>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</si>
  <si>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</si>
  <si>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</si>
  <si>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</si>
  <si>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</si>
  <si>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</si>
  <si>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</si>
  <si>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</si>
  <si>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</si>
  <si>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</si>
  <si>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</si>
  <si>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OŠ JOSIPA LOVRETIĆA OTOK</t>
  </si>
  <si>
    <t>SVEUKUPNO:</t>
  </si>
  <si>
    <t>636-Pomoć proračunskim korisnicima iz proračuna koji im nije nadležan</t>
  </si>
  <si>
    <t>641-Prihodi od financijske imovine</t>
  </si>
  <si>
    <t>652-Prihodi po posebnim propisima</t>
  </si>
  <si>
    <t>661-Prihodi od prodajeproizvoda i robe te pruženih usluga</t>
  </si>
  <si>
    <t>671-Prihodi iz nadleženog proračuna za financiranje redovne djelatnosti proračunskih korisnika</t>
  </si>
  <si>
    <t>63-Pomoći iz inozemstva i od subjelata unutar općeg proračuna</t>
  </si>
  <si>
    <t>64-Prihodi od imovine</t>
  </si>
  <si>
    <t xml:space="preserve">65-Prihodi od upravnih i administrativnih pristojbi,prostojbi po posebnim propisima i naknada </t>
  </si>
  <si>
    <t>66-Prihodi od prodaje proizvoda i robe te pruženih usluga i prihodi od donacija</t>
  </si>
  <si>
    <t>67-Prihodi iz nadležnog proračuna i od HZZO-a temeljem ugovornih obveza</t>
  </si>
  <si>
    <t>63-Pomoći iz inozemstvai od subjekata unutar općeg proračuna</t>
  </si>
  <si>
    <t>65-Prihodi od upravnih i administrativnih pristojbi, pristojbi po posebnim propisima i naknada</t>
  </si>
  <si>
    <t>638-Pomoći temeljem prijenosa EU sredstava</t>
  </si>
  <si>
    <t>922-Višak/manjak prihoda</t>
  </si>
  <si>
    <t>2019.</t>
  </si>
  <si>
    <t>Ukupno prihodi i primici za 2019.</t>
  </si>
  <si>
    <t>2020.</t>
  </si>
  <si>
    <t>Osiguravanje uvjeta rada</t>
  </si>
  <si>
    <t>Program: jvane potrebe u školstvu - minimalni standardi</t>
  </si>
  <si>
    <t>6.595.257</t>
  </si>
  <si>
    <t>Prijedlog plana 
za 2019.</t>
  </si>
  <si>
    <t>Projekcija plana
za 2020.</t>
  </si>
  <si>
    <t>Projekcija plana 
za 2021.</t>
  </si>
  <si>
    <t>Ravnateljica</t>
  </si>
  <si>
    <t>Marina Beuk</t>
  </si>
  <si>
    <t>Ukupno prihodi i primici za 2020.</t>
  </si>
  <si>
    <t>2021.</t>
  </si>
  <si>
    <t>Ukupno prihodi i primici za 2021.</t>
  </si>
  <si>
    <t>PRIJEDLOG PLANA ZA 2019.</t>
  </si>
  <si>
    <t>PROJEKCIJA PLANA ZA 2020</t>
  </si>
  <si>
    <t>PROJEKCIJA PLANA ZA 2021.</t>
  </si>
  <si>
    <t>34.000</t>
  </si>
  <si>
    <t>20.000</t>
  </si>
  <si>
    <t>14.000</t>
  </si>
  <si>
    <t>6.662.108</t>
  </si>
  <si>
    <t>6.000</t>
  </si>
  <si>
    <t>77.700</t>
  </si>
  <si>
    <t>371.818</t>
  </si>
  <si>
    <t>591.183</t>
  </si>
  <si>
    <t>747.944</t>
  </si>
  <si>
    <t>4.348.512</t>
  </si>
  <si>
    <t>52.325</t>
  </si>
  <si>
    <t>48.125</t>
  </si>
  <si>
    <t>8.990</t>
  </si>
  <si>
    <t>379.978</t>
  </si>
  <si>
    <t>364.278</t>
  </si>
  <si>
    <t>39.700</t>
  </si>
  <si>
    <t>859.801</t>
  </si>
  <si>
    <t>300</t>
  </si>
  <si>
    <t>Predsjednica Školskog odbora</t>
  </si>
  <si>
    <t>Danijela Popović</t>
  </si>
  <si>
    <t xml:space="preserve"> PLAN PRIHODA I PRIMITAKA</t>
  </si>
  <si>
    <t xml:space="preserve"> PLAN RASHODA I IZDATAKA</t>
  </si>
  <si>
    <t xml:space="preserve"> FINANCIJSKI PLAN OŠ  JOSIPA LOVRETIĆA, OTOK   ZA 2019. I                                                                                                                                               PROJEKCIJA PLANA ZA  2020.  i  2021.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</si>
</sst>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[$-41A]d\.\ mmmm\ yyyy"/>
    <numFmt numFmtId="181" formatCode="#,##0.00\ &quot;kn&quot;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[$-41A]d\.\ mmmm\ yyyy\."/>
    <numFmt numFmtId="187" formatCode="#,##0.000"/>
    <numFmt numFmtId="188" formatCode="#,##0.0000"/>
    <numFmt numFmtId="189" formatCode="#,##0.00000"/>
    <numFmt numFmtId="190" formatCode="0.000"/>
    <numFmt numFmtId="191" formatCode="0.0000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171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34" borderId="7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0" fontId="4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34" borderId="17" xfId="0" applyNumberFormat="1" applyFont="1" applyFill="1" applyBorder="1" applyAlignment="1" applyProtection="1">
      <alignment horizontal="center" vertical="center" wrapText="1"/>
      <protection/>
    </xf>
    <xf numFmtId="0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9" fillId="0" borderId="20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center" wrapText="1"/>
    </xf>
    <xf numFmtId="0" fontId="29" fillId="0" borderId="17" xfId="0" applyNumberFormat="1" applyFont="1" applyFill="1" applyBorder="1" applyAlignment="1" applyProtection="1" quotePrefix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3" fontId="29" fillId="0" borderId="18" xfId="0" applyNumberFormat="1" applyFont="1" applyBorder="1" applyAlignment="1">
      <alignment horizontal="right"/>
    </xf>
    <xf numFmtId="3" fontId="29" fillId="0" borderId="18" xfId="0" applyNumberFormat="1" applyFont="1" applyFill="1" applyBorder="1" applyAlignment="1" applyProtection="1">
      <alignment horizontal="righ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3" fontId="29" fillId="0" borderId="20" xfId="0" applyNumberFormat="1" applyFont="1" applyBorder="1" applyAlignment="1">
      <alignment horizontal="right"/>
    </xf>
    <xf numFmtId="0" fontId="29" fillId="0" borderId="17" xfId="0" applyFont="1" applyBorder="1" applyAlignment="1" quotePrefix="1">
      <alignment horizontal="left"/>
    </xf>
    <xf numFmtId="0" fontId="29" fillId="0" borderId="17" xfId="0" applyNumberFormat="1" applyFont="1" applyFill="1" applyBorder="1" applyAlignment="1" applyProtection="1">
      <alignment wrapText="1"/>
      <protection/>
    </xf>
    <xf numFmtId="0" fontId="31" fillId="0" borderId="17" xfId="0" applyNumberFormat="1" applyFont="1" applyFill="1" applyBorder="1" applyAlignment="1" applyProtection="1">
      <alignment horizontal="center" wrapText="1"/>
      <protection/>
    </xf>
    <xf numFmtId="0" fontId="30" fillId="0" borderId="1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34" borderId="18" xfId="0" applyNumberFormat="1" applyFont="1" applyFill="1" applyBorder="1" applyAlignment="1" applyProtection="1">
      <alignment horizontal="center" vertical="center" wrapText="1"/>
      <protection/>
    </xf>
    <xf numFmtId="1" fontId="22" fillId="47" borderId="21" xfId="0" applyNumberFormat="1" applyFont="1" applyFill="1" applyBorder="1" applyAlignment="1">
      <alignment horizontal="right" vertical="top" wrapText="1"/>
    </xf>
    <xf numFmtId="1" fontId="22" fillId="0" borderId="21" xfId="0" applyNumberFormat="1" applyFont="1" applyFill="1" applyBorder="1" applyAlignment="1">
      <alignment horizontal="right" vertical="top" wrapText="1"/>
    </xf>
    <xf numFmtId="0" fontId="32" fillId="0" borderId="20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34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 horizontal="left"/>
      <protection/>
    </xf>
    <xf numFmtId="3" fontId="25" fillId="0" borderId="18" xfId="0" applyNumberFormat="1" applyFont="1" applyFill="1" applyBorder="1" applyAlignment="1" applyProtection="1">
      <alignment/>
      <protection/>
    </xf>
    <xf numFmtId="185" fontId="25" fillId="0" borderId="18" xfId="100" applyNumberFormat="1" applyFont="1" applyFill="1" applyBorder="1" applyAlignment="1" applyProtection="1">
      <alignment/>
      <protection/>
    </xf>
    <xf numFmtId="4" fontId="25" fillId="0" borderId="18" xfId="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49" fontId="23" fillId="0" borderId="18" xfId="100" applyNumberFormat="1" applyFont="1" applyFill="1" applyBorder="1" applyAlignment="1" applyProtection="1">
      <alignment horizontal="right"/>
      <protection/>
    </xf>
    <xf numFmtId="185" fontId="23" fillId="0" borderId="18" xfId="100" applyNumberFormat="1" applyFont="1" applyFill="1" applyBorder="1" applyAlignment="1" applyProtection="1">
      <alignment/>
      <protection/>
    </xf>
    <xf numFmtId="3" fontId="23" fillId="0" borderId="18" xfId="0" applyNumberFormat="1" applyFont="1" applyFill="1" applyBorder="1" applyAlignment="1" applyProtection="1">
      <alignment/>
      <protection/>
    </xf>
    <xf numFmtId="185" fontId="23" fillId="0" borderId="18" xfId="100" applyNumberFormat="1" applyFont="1" applyFill="1" applyBorder="1" applyAlignment="1" applyProtection="1">
      <alignment horizontal="right"/>
      <protection/>
    </xf>
    <xf numFmtId="49" fontId="29" fillId="0" borderId="18" xfId="0" applyNumberFormat="1" applyFont="1" applyFill="1" applyBorder="1" applyAlignment="1" applyProtection="1">
      <alignment horizontal="right" wrapText="1"/>
      <protection/>
    </xf>
    <xf numFmtId="185" fontId="29" fillId="0" borderId="18" xfId="100" applyNumberFormat="1" applyFont="1" applyFill="1" applyBorder="1" applyAlignment="1" applyProtection="1">
      <alignment horizontal="center" wrapText="1"/>
      <protection/>
    </xf>
    <xf numFmtId="185" fontId="29" fillId="0" borderId="18" xfId="100" applyNumberFormat="1" applyFont="1" applyFill="1" applyBorder="1" applyAlignment="1" applyProtection="1">
      <alignment horizontal="center" vertical="center" wrapText="1"/>
      <protection/>
    </xf>
    <xf numFmtId="1" fontId="22" fillId="47" borderId="22" xfId="0" applyNumberFormat="1" applyFont="1" applyFill="1" applyBorder="1" applyAlignment="1">
      <alignment horizontal="left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2" fillId="0" borderId="26" xfId="0" applyNumberFormat="1" applyFont="1" applyBorder="1" applyAlignment="1">
      <alignment wrapText="1"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wrapText="1"/>
    </xf>
    <xf numFmtId="1" fontId="22" fillId="0" borderId="18" xfId="0" applyNumberFormat="1" applyFont="1" applyBorder="1" applyAlignment="1">
      <alignment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5" fillId="0" borderId="18" xfId="0" applyNumberFormat="1" applyFont="1" applyFill="1" applyBorder="1" applyAlignment="1" applyProtection="1">
      <alignment horizontal="right"/>
      <protection/>
    </xf>
    <xf numFmtId="3" fontId="25" fillId="0" borderId="18" xfId="0" applyNumberFormat="1" applyFont="1" applyFill="1" applyBorder="1" applyAlignment="1" applyProtection="1">
      <alignment horizontal="right"/>
      <protection/>
    </xf>
    <xf numFmtId="49" fontId="25" fillId="0" borderId="18" xfId="10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right"/>
      <protection/>
    </xf>
    <xf numFmtId="185" fontId="25" fillId="0" borderId="18" xfId="10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2" fillId="0" borderId="20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2" fillId="0" borderId="20" xfId="0" applyFont="1" applyBorder="1" applyAlignment="1" quotePrefix="1">
      <alignment horizontal="left"/>
    </xf>
    <xf numFmtId="0" fontId="32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2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te 2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4954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1314450</xdr:colOff>
      <xdr:row>3</xdr:row>
      <xdr:rowOff>923925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13049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9525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562850"/>
          <a:ext cx="14954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104775</xdr:colOff>
      <xdr:row>14</xdr:row>
      <xdr:rowOff>85725</xdr:rowOff>
    </xdr:from>
    <xdr:to>
      <xdr:col>1</xdr:col>
      <xdr:colOff>28575</xdr:colOff>
      <xdr:row>16</xdr:row>
      <xdr:rowOff>28575</xdr:rowOff>
    </xdr:to>
    <xdr:sp>
      <xdr:nvSpPr>
        <xdr:cNvPr id="4" name="Line 2"/>
        <xdr:cNvSpPr>
          <a:spLocks/>
        </xdr:cNvSpPr>
      </xdr:nvSpPr>
      <xdr:spPr>
        <a:xfrm>
          <a:off x="104775" y="7639050"/>
          <a:ext cx="14382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697075"/>
          <a:ext cx="14954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24</xdr:row>
      <xdr:rowOff>57150</xdr:rowOff>
    </xdr:from>
    <xdr:to>
      <xdr:col>0</xdr:col>
      <xdr:colOff>1485900</xdr:colOff>
      <xdr:row>25</xdr:row>
      <xdr:rowOff>800100</xdr:rowOff>
    </xdr:to>
    <xdr:sp>
      <xdr:nvSpPr>
        <xdr:cNvPr id="6" name="Line 2"/>
        <xdr:cNvSpPr>
          <a:spLocks/>
        </xdr:cNvSpPr>
      </xdr:nvSpPr>
      <xdr:spPr>
        <a:xfrm>
          <a:off x="66675" y="14744700"/>
          <a:ext cx="14192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5" max="5" width="32.28125" style="0" customWidth="1"/>
    <col min="6" max="6" width="20.00390625" style="0" customWidth="1"/>
    <col min="7" max="7" width="14.7109375" style="0" customWidth="1"/>
    <col min="8" max="8" width="16.57421875" style="0" customWidth="1"/>
  </cols>
  <sheetData>
    <row r="1" spans="1:8" ht="47.25" customHeight="1">
      <c r="A1" s="85" t="s">
        <v>100</v>
      </c>
      <c r="B1" s="85"/>
      <c r="C1" s="85"/>
      <c r="D1" s="85"/>
      <c r="E1" s="85"/>
      <c r="F1" s="85"/>
      <c r="G1" s="85"/>
      <c r="H1" s="85"/>
    </row>
    <row r="2" spans="1:8" ht="18">
      <c r="A2" s="85" t="s">
        <v>39</v>
      </c>
      <c r="B2" s="85"/>
      <c r="C2" s="85"/>
      <c r="D2" s="85"/>
      <c r="E2" s="85"/>
      <c r="F2" s="85"/>
      <c r="G2" s="86"/>
      <c r="H2" s="86"/>
    </row>
    <row r="3" spans="1:8" ht="18">
      <c r="A3" s="85"/>
      <c r="B3" s="85"/>
      <c r="C3" s="85"/>
      <c r="D3" s="85"/>
      <c r="E3" s="85"/>
      <c r="F3" s="85"/>
      <c r="G3" s="85"/>
      <c r="H3" s="87"/>
    </row>
    <row r="4" spans="1:8" ht="39">
      <c r="A4" s="20"/>
      <c r="B4" s="21"/>
      <c r="C4" s="21"/>
      <c r="D4" s="22"/>
      <c r="E4" s="23"/>
      <c r="F4" s="24" t="s">
        <v>67</v>
      </c>
      <c r="G4" s="24" t="s">
        <v>68</v>
      </c>
      <c r="H4" s="25" t="s">
        <v>69</v>
      </c>
    </row>
    <row r="5" spans="1:8" ht="15.75">
      <c r="A5" s="88" t="s">
        <v>40</v>
      </c>
      <c r="B5" s="89"/>
      <c r="C5" s="89"/>
      <c r="D5" s="89"/>
      <c r="E5" s="90"/>
      <c r="F5" s="58" t="s">
        <v>66</v>
      </c>
      <c r="G5" s="59">
        <v>6595257</v>
      </c>
      <c r="H5" s="60">
        <v>6595257</v>
      </c>
    </row>
    <row r="6" spans="1:8" ht="15.75">
      <c r="A6" s="88" t="s">
        <v>0</v>
      </c>
      <c r="B6" s="89"/>
      <c r="C6" s="89"/>
      <c r="D6" s="89"/>
      <c r="E6" s="90"/>
      <c r="F6" s="27">
        <v>6595257</v>
      </c>
      <c r="G6" s="27">
        <v>6595257</v>
      </c>
      <c r="H6" s="27">
        <v>6595257</v>
      </c>
    </row>
    <row r="7" spans="1:8" ht="15.75">
      <c r="A7" s="91" t="s">
        <v>43</v>
      </c>
      <c r="B7" s="90"/>
      <c r="C7" s="90"/>
      <c r="D7" s="90"/>
      <c r="E7" s="90"/>
      <c r="F7" s="27"/>
      <c r="G7" s="27"/>
      <c r="H7" s="27"/>
    </row>
    <row r="8" spans="1:8" ht="15.75">
      <c r="A8" s="41" t="s">
        <v>41</v>
      </c>
      <c r="B8" s="26"/>
      <c r="C8" s="26"/>
      <c r="D8" s="26"/>
      <c r="E8" s="26"/>
      <c r="F8" s="27">
        <v>6662108</v>
      </c>
      <c r="G8" s="27">
        <v>6595257</v>
      </c>
      <c r="H8" s="27">
        <v>6595257</v>
      </c>
    </row>
    <row r="9" spans="1:8" ht="15.75">
      <c r="A9" s="92" t="s">
        <v>1</v>
      </c>
      <c r="B9" s="89"/>
      <c r="C9" s="89"/>
      <c r="D9" s="89"/>
      <c r="E9" s="93"/>
      <c r="F9" s="28">
        <v>6628108</v>
      </c>
      <c r="G9" s="28">
        <v>6561257</v>
      </c>
      <c r="H9" s="28">
        <v>6561257</v>
      </c>
    </row>
    <row r="10" spans="1:8" ht="15.75">
      <c r="A10" s="91" t="s">
        <v>2</v>
      </c>
      <c r="B10" s="90"/>
      <c r="C10" s="90"/>
      <c r="D10" s="90"/>
      <c r="E10" s="90"/>
      <c r="F10" s="28">
        <v>34000</v>
      </c>
      <c r="G10" s="28">
        <v>34000</v>
      </c>
      <c r="H10" s="28">
        <v>34000</v>
      </c>
    </row>
    <row r="11" spans="1:8" ht="15.75">
      <c r="A11" s="92" t="s">
        <v>3</v>
      </c>
      <c r="B11" s="89"/>
      <c r="C11" s="89"/>
      <c r="D11" s="89"/>
      <c r="E11" s="89"/>
      <c r="F11" s="28">
        <v>-66851</v>
      </c>
      <c r="G11" s="28"/>
      <c r="H11" s="28">
        <f>+H5-H8</f>
        <v>0</v>
      </c>
    </row>
    <row r="12" spans="1:8" ht="18">
      <c r="A12" s="85"/>
      <c r="B12" s="94"/>
      <c r="C12" s="94"/>
      <c r="D12" s="94"/>
      <c r="E12" s="94"/>
      <c r="F12" s="87"/>
      <c r="G12" s="87"/>
      <c r="H12" s="87"/>
    </row>
    <row r="13" spans="1:8" ht="39">
      <c r="A13" s="20"/>
      <c r="B13" s="21"/>
      <c r="C13" s="21"/>
      <c r="D13" s="22"/>
      <c r="E13" s="23"/>
      <c r="F13" s="24" t="s">
        <v>67</v>
      </c>
      <c r="G13" s="24" t="s">
        <v>68</v>
      </c>
      <c r="H13" s="25" t="s">
        <v>69</v>
      </c>
    </row>
    <row r="14" spans="1:8" ht="15.75">
      <c r="A14" s="95" t="s">
        <v>4</v>
      </c>
      <c r="B14" s="96"/>
      <c r="C14" s="96"/>
      <c r="D14" s="96"/>
      <c r="E14" s="97"/>
      <c r="F14" s="30">
        <v>66851</v>
      </c>
      <c r="G14" s="30"/>
      <c r="H14" s="28"/>
    </row>
    <row r="15" spans="1:8" ht="18">
      <c r="A15" s="98"/>
      <c r="B15" s="94"/>
      <c r="C15" s="94"/>
      <c r="D15" s="94"/>
      <c r="E15" s="94"/>
      <c r="F15" s="87"/>
      <c r="G15" s="87"/>
      <c r="H15" s="87"/>
    </row>
    <row r="16" spans="1:8" ht="39">
      <c r="A16" s="20"/>
      <c r="B16" s="21"/>
      <c r="C16" s="21"/>
      <c r="D16" s="22"/>
      <c r="E16" s="23"/>
      <c r="F16" s="24" t="s">
        <v>67</v>
      </c>
      <c r="G16" s="24" t="s">
        <v>68</v>
      </c>
      <c r="H16" s="25" t="s">
        <v>69</v>
      </c>
    </row>
    <row r="17" spans="1:8" ht="15.75">
      <c r="A17" s="88" t="s">
        <v>5</v>
      </c>
      <c r="B17" s="89"/>
      <c r="C17" s="89"/>
      <c r="D17" s="89"/>
      <c r="E17" s="89"/>
      <c r="F17" s="27"/>
      <c r="G17" s="27"/>
      <c r="H17" s="27"/>
    </row>
    <row r="18" spans="1:8" ht="15.75">
      <c r="A18" s="88" t="s">
        <v>6</v>
      </c>
      <c r="B18" s="89"/>
      <c r="C18" s="89"/>
      <c r="D18" s="89"/>
      <c r="E18" s="89"/>
      <c r="F18" s="27"/>
      <c r="G18" s="27"/>
      <c r="H18" s="27"/>
    </row>
    <row r="19" spans="1:8" ht="15.75">
      <c r="A19" s="92" t="s">
        <v>7</v>
      </c>
      <c r="B19" s="89"/>
      <c r="C19" s="89"/>
      <c r="D19" s="89"/>
      <c r="E19" s="89"/>
      <c r="F19" s="27"/>
      <c r="G19" s="27"/>
      <c r="H19" s="27"/>
    </row>
    <row r="20" spans="1:8" ht="18">
      <c r="A20" s="31"/>
      <c r="B20" s="32"/>
      <c r="C20" s="29"/>
      <c r="D20" s="33"/>
      <c r="E20" s="32"/>
      <c r="F20" s="34"/>
      <c r="G20" s="34"/>
      <c r="H20" s="34"/>
    </row>
    <row r="21" spans="1:8" ht="15.75">
      <c r="A21" s="92" t="s">
        <v>8</v>
      </c>
      <c r="B21" s="89"/>
      <c r="C21" s="89"/>
      <c r="D21" s="89"/>
      <c r="E21" s="89"/>
      <c r="F21" s="27">
        <f>SUM(F11,F14,F19)</f>
        <v>0</v>
      </c>
      <c r="G21" s="27">
        <f>SUM(G11,G14,G19)</f>
        <v>0</v>
      </c>
      <c r="H21" s="27">
        <f>SUM(H11,H14,H19)</f>
        <v>0</v>
      </c>
    </row>
    <row r="24" spans="1:8" ht="12.75">
      <c r="A24" s="1"/>
      <c r="B24" s="1"/>
      <c r="C24" s="1" t="s">
        <v>70</v>
      </c>
      <c r="D24" s="1"/>
      <c r="E24" s="1"/>
      <c r="F24" s="1" t="s">
        <v>96</v>
      </c>
      <c r="G24" s="1"/>
      <c r="H24" s="1"/>
    </row>
    <row r="25" spans="1:7" ht="12.75">
      <c r="A25" s="1"/>
      <c r="B25" s="1"/>
      <c r="C25" s="1" t="s">
        <v>71</v>
      </c>
      <c r="D25" s="1"/>
      <c r="E25" s="1"/>
      <c r="F25" s="1" t="s">
        <v>97</v>
      </c>
      <c r="G25" s="1"/>
    </row>
  </sheetData>
  <sheetProtection/>
  <mergeCells count="16">
    <mergeCell ref="A17:E17"/>
    <mergeCell ref="A18:E18"/>
    <mergeCell ref="A19:E19"/>
    <mergeCell ref="A21:E21"/>
    <mergeCell ref="A9:E9"/>
    <mergeCell ref="A10:E10"/>
    <mergeCell ref="A11:E11"/>
    <mergeCell ref="A12:H12"/>
    <mergeCell ref="A14:E14"/>
    <mergeCell ref="A15:H15"/>
    <mergeCell ref="A1:H1"/>
    <mergeCell ref="A2:H2"/>
    <mergeCell ref="A3:H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22">
      <selection activeCell="H37" sqref="H37"/>
    </sheetView>
  </sheetViews>
  <sheetFormatPr defaultColWidth="9.140625" defaultRowHeight="12.75"/>
  <cols>
    <col min="1" max="1" width="22.7109375" style="0" customWidth="1"/>
    <col min="2" max="2" width="18.00390625" style="0" customWidth="1"/>
    <col min="3" max="3" width="17.28125" style="0" customWidth="1"/>
    <col min="4" max="4" width="16.7109375" style="0" customWidth="1"/>
    <col min="5" max="5" width="14.28125" style="0" customWidth="1"/>
    <col min="6" max="6" width="13.8515625" style="0" customWidth="1"/>
    <col min="7" max="7" width="19.421875" style="0" customWidth="1"/>
    <col min="8" max="8" width="19.00390625" style="0" customWidth="1"/>
  </cols>
  <sheetData>
    <row r="1" spans="1:8" ht="18">
      <c r="A1" s="85" t="s">
        <v>98</v>
      </c>
      <c r="B1" s="85"/>
      <c r="C1" s="85"/>
      <c r="D1" s="85"/>
      <c r="E1" s="85"/>
      <c r="F1" s="85"/>
      <c r="G1" s="85"/>
      <c r="H1" s="85"/>
    </row>
    <row r="2" spans="1:8" ht="13.5" thickBot="1">
      <c r="A2" s="9"/>
      <c r="B2" s="2"/>
      <c r="C2" s="2"/>
      <c r="D2" s="2"/>
      <c r="E2" s="2"/>
      <c r="F2" s="2"/>
      <c r="G2" s="2"/>
      <c r="H2" s="10" t="s">
        <v>9</v>
      </c>
    </row>
    <row r="3" spans="1:8" ht="26.25" thickBot="1">
      <c r="A3" s="39" t="s">
        <v>10</v>
      </c>
      <c r="B3" s="102" t="s">
        <v>61</v>
      </c>
      <c r="C3" s="103"/>
      <c r="D3" s="103"/>
      <c r="E3" s="103"/>
      <c r="F3" s="103"/>
      <c r="G3" s="103"/>
      <c r="H3" s="104"/>
    </row>
    <row r="4" spans="1:8" ht="89.25">
      <c r="A4" s="61" t="s">
        <v>11</v>
      </c>
      <c r="B4" s="62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44</v>
      </c>
      <c r="H4" s="64" t="s">
        <v>18</v>
      </c>
    </row>
    <row r="5" spans="1:8" ht="51">
      <c r="A5" s="66" t="s">
        <v>47</v>
      </c>
      <c r="B5" s="67"/>
      <c r="C5" s="68"/>
      <c r="D5" s="69"/>
      <c r="E5" s="70">
        <v>5535382</v>
      </c>
      <c r="F5" s="70"/>
      <c r="G5" s="70"/>
      <c r="H5" s="70"/>
    </row>
    <row r="6" spans="1:8" ht="25.5">
      <c r="A6" s="66" t="s">
        <v>59</v>
      </c>
      <c r="B6" s="67"/>
      <c r="C6" s="68"/>
      <c r="D6" s="69"/>
      <c r="E6" s="70">
        <v>205610</v>
      </c>
      <c r="F6" s="70"/>
      <c r="G6" s="70"/>
      <c r="H6" s="70"/>
    </row>
    <row r="7" spans="1:8" ht="25.5">
      <c r="A7" s="66" t="s">
        <v>48</v>
      </c>
      <c r="B7" s="68">
        <v>50</v>
      </c>
      <c r="C7" s="68"/>
      <c r="D7" s="68"/>
      <c r="E7" s="68"/>
      <c r="F7" s="68"/>
      <c r="G7" s="68"/>
      <c r="H7" s="68"/>
    </row>
    <row r="8" spans="1:8" ht="25.5">
      <c r="A8" s="66" t="s">
        <v>49</v>
      </c>
      <c r="B8" s="68"/>
      <c r="C8" s="68"/>
      <c r="D8" s="68">
        <v>52325</v>
      </c>
      <c r="E8" s="68"/>
      <c r="F8" s="68"/>
      <c r="G8" s="68"/>
      <c r="H8" s="68"/>
    </row>
    <row r="9" spans="1:8" ht="51">
      <c r="A9" s="66" t="s">
        <v>50</v>
      </c>
      <c r="B9" s="68"/>
      <c r="C9" s="68">
        <v>8990</v>
      </c>
      <c r="D9" s="68"/>
      <c r="E9" s="68"/>
      <c r="F9" s="68"/>
      <c r="G9" s="68"/>
      <c r="H9" s="68"/>
    </row>
    <row r="10" spans="1:8" ht="63.75">
      <c r="A10" s="71" t="s">
        <v>51</v>
      </c>
      <c r="B10" s="68">
        <v>792900</v>
      </c>
      <c r="C10" s="68"/>
      <c r="D10" s="68"/>
      <c r="E10" s="68"/>
      <c r="F10" s="68"/>
      <c r="G10" s="68"/>
      <c r="H10" s="68"/>
    </row>
    <row r="11" spans="1:8" ht="25.5">
      <c r="A11" s="71" t="s">
        <v>60</v>
      </c>
      <c r="B11" s="68">
        <v>66851</v>
      </c>
      <c r="C11" s="68"/>
      <c r="D11" s="68"/>
      <c r="E11" s="68"/>
      <c r="F11" s="68"/>
      <c r="G11" s="68"/>
      <c r="H11" s="68"/>
    </row>
    <row r="12" spans="1:8" ht="25.5">
      <c r="A12" s="72" t="s">
        <v>19</v>
      </c>
      <c r="B12" s="68">
        <f>SUM(B5:B11)</f>
        <v>859801</v>
      </c>
      <c r="C12" s="68">
        <f>SUM(C5:C11)</f>
        <v>8990</v>
      </c>
      <c r="D12" s="68">
        <v>52325</v>
      </c>
      <c r="E12" s="68">
        <f>SUM(E5:E11)</f>
        <v>5740992</v>
      </c>
      <c r="F12" s="68">
        <f>+F7</f>
        <v>0</v>
      </c>
      <c r="G12" s="68">
        <v>0</v>
      </c>
      <c r="H12" s="68">
        <v>0</v>
      </c>
    </row>
    <row r="13" spans="1:8" ht="26.25" thickBot="1">
      <c r="A13" s="65" t="s">
        <v>62</v>
      </c>
      <c r="B13" s="105">
        <f>B12+C12+D12+E12+F12+G12+H12</f>
        <v>6662108</v>
      </c>
      <c r="C13" s="106"/>
      <c r="D13" s="106"/>
      <c r="E13" s="106"/>
      <c r="F13" s="106"/>
      <c r="G13" s="106"/>
      <c r="H13" s="107"/>
    </row>
    <row r="14" spans="1:8" ht="128.25" customHeight="1" thickBot="1">
      <c r="A14" s="6"/>
      <c r="B14" s="6"/>
      <c r="C14" s="6"/>
      <c r="D14" s="7"/>
      <c r="E14" s="12"/>
      <c r="F14" s="1"/>
      <c r="G14" s="1"/>
      <c r="H14" s="10"/>
    </row>
    <row r="15" spans="1:8" ht="26.25" thickBot="1">
      <c r="A15" s="73" t="s">
        <v>10</v>
      </c>
      <c r="B15" s="102" t="s">
        <v>63</v>
      </c>
      <c r="C15" s="103"/>
      <c r="D15" s="103"/>
      <c r="E15" s="103"/>
      <c r="F15" s="103"/>
      <c r="G15" s="103"/>
      <c r="H15" s="104"/>
    </row>
    <row r="16" spans="1:8" ht="89.25">
      <c r="A16" s="74" t="s">
        <v>11</v>
      </c>
      <c r="B16" s="62" t="s">
        <v>12</v>
      </c>
      <c r="C16" s="63" t="s">
        <v>13</v>
      </c>
      <c r="D16" s="63" t="s">
        <v>14</v>
      </c>
      <c r="E16" s="63" t="s">
        <v>15</v>
      </c>
      <c r="F16" s="63" t="s">
        <v>16</v>
      </c>
      <c r="G16" s="63" t="s">
        <v>44</v>
      </c>
      <c r="H16" s="64" t="s">
        <v>18</v>
      </c>
    </row>
    <row r="17" spans="1:8" ht="51">
      <c r="A17" s="66" t="s">
        <v>52</v>
      </c>
      <c r="B17" s="67"/>
      <c r="C17" s="68"/>
      <c r="D17" s="69"/>
      <c r="E17" s="70">
        <v>5740992</v>
      </c>
      <c r="F17" s="70"/>
      <c r="G17" s="70"/>
      <c r="H17" s="70"/>
    </row>
    <row r="18" spans="1:8" ht="12.75">
      <c r="A18" s="66" t="s">
        <v>53</v>
      </c>
      <c r="B18" s="68">
        <v>50</v>
      </c>
      <c r="C18" s="68"/>
      <c r="D18" s="68"/>
      <c r="E18" s="68"/>
      <c r="F18" s="68"/>
      <c r="G18" s="68"/>
      <c r="H18" s="68"/>
    </row>
    <row r="19" spans="1:8" ht="63.75">
      <c r="A19" s="66" t="s">
        <v>54</v>
      </c>
      <c r="B19" s="68"/>
      <c r="C19" s="68"/>
      <c r="D19" s="68">
        <v>52325</v>
      </c>
      <c r="E19" s="68"/>
      <c r="F19" s="68"/>
      <c r="G19" s="68"/>
      <c r="H19" s="68"/>
    </row>
    <row r="20" spans="1:8" ht="51">
      <c r="A20" s="66" t="s">
        <v>55</v>
      </c>
      <c r="B20" s="68"/>
      <c r="C20" s="68">
        <v>8990</v>
      </c>
      <c r="D20" s="68"/>
      <c r="E20" s="68"/>
      <c r="F20" s="68"/>
      <c r="G20" s="68"/>
      <c r="H20" s="68"/>
    </row>
    <row r="21" spans="1:8" ht="51">
      <c r="A21" s="71" t="s">
        <v>56</v>
      </c>
      <c r="B21" s="68">
        <v>792900</v>
      </c>
      <c r="C21" s="68"/>
      <c r="D21" s="68"/>
      <c r="E21" s="68"/>
      <c r="F21" s="68"/>
      <c r="G21" s="68"/>
      <c r="H21" s="68"/>
    </row>
    <row r="22" spans="1:8" ht="12.75">
      <c r="A22" s="72" t="s">
        <v>19</v>
      </c>
      <c r="B22" s="68">
        <f>SUM(B17:B21)</f>
        <v>792950</v>
      </c>
      <c r="C22" s="68">
        <f>SUM(C17:C21)</f>
        <v>8990</v>
      </c>
      <c r="D22" s="68">
        <f>SUM(D17:D21)</f>
        <v>52325</v>
      </c>
      <c r="E22" s="68">
        <f>SUM(E17:E21)</f>
        <v>5740992</v>
      </c>
      <c r="F22" s="68">
        <f>+F18</f>
        <v>0</v>
      </c>
      <c r="G22" s="68">
        <v>0</v>
      </c>
      <c r="H22" s="68">
        <v>0</v>
      </c>
    </row>
    <row r="23" spans="1:8" ht="26.25" thickBot="1">
      <c r="A23" s="65" t="s">
        <v>72</v>
      </c>
      <c r="B23" s="105">
        <f>B22+C22+D22+E22+F22+G22+H22</f>
        <v>6595257</v>
      </c>
      <c r="C23" s="106"/>
      <c r="D23" s="106"/>
      <c r="E23" s="106"/>
      <c r="F23" s="106"/>
      <c r="G23" s="106"/>
      <c r="H23" s="107"/>
    </row>
    <row r="24" spans="1:8" ht="177.75" customHeight="1" thickBot="1">
      <c r="A24" s="13"/>
      <c r="B24" s="13"/>
      <c r="C24" s="13"/>
      <c r="D24" s="14"/>
      <c r="E24" s="15"/>
      <c r="F24" s="1"/>
      <c r="G24" s="1"/>
      <c r="H24" s="1"/>
    </row>
    <row r="25" spans="1:8" ht="28.5" customHeight="1" thickBot="1">
      <c r="A25" s="40" t="s">
        <v>10</v>
      </c>
      <c r="B25" s="102" t="s">
        <v>73</v>
      </c>
      <c r="C25" s="103"/>
      <c r="D25" s="103"/>
      <c r="E25" s="103"/>
      <c r="F25" s="103"/>
      <c r="G25" s="103"/>
      <c r="H25" s="104"/>
    </row>
    <row r="26" spans="1:8" ht="63.75">
      <c r="A26" s="74" t="s">
        <v>11</v>
      </c>
      <c r="B26" s="62" t="s">
        <v>12</v>
      </c>
      <c r="C26" s="63" t="s">
        <v>13</v>
      </c>
      <c r="D26" s="63" t="s">
        <v>14</v>
      </c>
      <c r="E26" s="63" t="s">
        <v>15</v>
      </c>
      <c r="F26" s="63" t="s">
        <v>16</v>
      </c>
      <c r="G26" s="63" t="s">
        <v>44</v>
      </c>
      <c r="H26" s="64" t="s">
        <v>18</v>
      </c>
    </row>
    <row r="27" spans="1:8" ht="38.25">
      <c r="A27" s="66" t="s">
        <v>57</v>
      </c>
      <c r="B27" s="67"/>
      <c r="C27" s="68"/>
      <c r="D27" s="69"/>
      <c r="E27" s="70">
        <v>5740992</v>
      </c>
      <c r="F27" s="70"/>
      <c r="G27" s="70"/>
      <c r="H27" s="70"/>
    </row>
    <row r="28" spans="1:8" ht="12.75">
      <c r="A28" s="66" t="s">
        <v>53</v>
      </c>
      <c r="B28" s="68">
        <v>50</v>
      </c>
      <c r="C28" s="68"/>
      <c r="D28" s="68"/>
      <c r="E28" s="68"/>
      <c r="F28" s="68"/>
      <c r="G28" s="68"/>
      <c r="H28" s="68"/>
    </row>
    <row r="29" spans="1:8" ht="51">
      <c r="A29" s="66" t="s">
        <v>58</v>
      </c>
      <c r="B29" s="68"/>
      <c r="C29" s="68"/>
      <c r="D29" s="68">
        <v>52325</v>
      </c>
      <c r="E29" s="68"/>
      <c r="F29" s="68"/>
      <c r="G29" s="68"/>
      <c r="H29" s="68"/>
    </row>
    <row r="30" spans="1:8" ht="51">
      <c r="A30" s="66" t="s">
        <v>55</v>
      </c>
      <c r="B30" s="68"/>
      <c r="C30" s="68">
        <v>8990</v>
      </c>
      <c r="D30" s="68"/>
      <c r="E30" s="68"/>
      <c r="F30" s="68"/>
      <c r="G30" s="68"/>
      <c r="H30" s="68"/>
    </row>
    <row r="31" spans="1:8" ht="51">
      <c r="A31" s="71" t="s">
        <v>56</v>
      </c>
      <c r="B31" s="68">
        <v>792900</v>
      </c>
      <c r="C31" s="68"/>
      <c r="D31" s="68"/>
      <c r="E31" s="68"/>
      <c r="F31" s="68"/>
      <c r="G31" s="68"/>
      <c r="H31" s="68"/>
    </row>
    <row r="32" spans="1:8" ht="13.5" thickBot="1">
      <c r="A32" s="65" t="s">
        <v>19</v>
      </c>
      <c r="B32" s="75">
        <f>SUM(B27:B31)</f>
        <v>792950</v>
      </c>
      <c r="C32" s="76">
        <f>SUM(C27:C31)</f>
        <v>8990</v>
      </c>
      <c r="D32" s="77">
        <v>52325</v>
      </c>
      <c r="E32" s="76">
        <f>SUM(E27:E31)</f>
        <v>5740992</v>
      </c>
      <c r="F32" s="77">
        <f>+F28</f>
        <v>0</v>
      </c>
      <c r="G32" s="76">
        <v>0</v>
      </c>
      <c r="H32" s="78">
        <v>0</v>
      </c>
    </row>
    <row r="33" spans="1:8" ht="26.25" thickBot="1">
      <c r="A33" s="11" t="s">
        <v>74</v>
      </c>
      <c r="B33" s="99">
        <v>6595257</v>
      </c>
      <c r="C33" s="100"/>
      <c r="D33" s="100"/>
      <c r="E33" s="100"/>
      <c r="F33" s="100"/>
      <c r="G33" s="100"/>
      <c r="H33" s="101"/>
    </row>
    <row r="34" spans="1:8" ht="12.75">
      <c r="A34" s="13"/>
      <c r="B34" s="13"/>
      <c r="C34" s="16"/>
      <c r="D34" s="14"/>
      <c r="E34" s="17"/>
      <c r="F34" s="1"/>
      <c r="G34" s="1"/>
      <c r="H34" s="1"/>
    </row>
    <row r="36" spans="1:8" ht="12.75">
      <c r="A36" s="1"/>
      <c r="B36" s="1" t="s">
        <v>70</v>
      </c>
      <c r="C36" s="1"/>
      <c r="D36" s="1"/>
      <c r="E36" s="1"/>
      <c r="F36" s="1"/>
      <c r="G36" s="1" t="s">
        <v>96</v>
      </c>
      <c r="H36" s="1"/>
    </row>
    <row r="37" spans="1:7" ht="12.75">
      <c r="A37" s="1"/>
      <c r="B37" s="1" t="s">
        <v>71</v>
      </c>
      <c r="C37" s="1"/>
      <c r="D37" s="1"/>
      <c r="E37" s="1"/>
      <c r="F37" s="1"/>
      <c r="G37" s="1" t="s">
        <v>97</v>
      </c>
    </row>
  </sheetData>
  <sheetProtection/>
  <mergeCells count="7">
    <mergeCell ref="B33:H33"/>
    <mergeCell ref="A1:H1"/>
    <mergeCell ref="B3:H3"/>
    <mergeCell ref="B13:H13"/>
    <mergeCell ref="B15:H15"/>
    <mergeCell ref="B23:H23"/>
    <mergeCell ref="B25:H25"/>
  </mergeCells>
  <printOptions/>
  <pageMargins left="0.7" right="0.7" top="0.75" bottom="0.75" header="0.3" footer="0.3"/>
  <pageSetup fitToHeight="0" fitToWidth="1" horizontalDpi="600" verticalDpi="600" orientation="landscape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3.8515625" style="0" customWidth="1"/>
    <col min="2" max="2" width="29.28125" style="0" customWidth="1"/>
    <col min="3" max="3" width="22.00390625" style="0" customWidth="1"/>
    <col min="4" max="4" width="21.00390625" style="0" customWidth="1"/>
    <col min="5" max="5" width="18.00390625" style="0" customWidth="1"/>
    <col min="6" max="6" width="15.7109375" style="0" customWidth="1"/>
    <col min="7" max="7" width="11.574218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4.28125" style="0" customWidth="1"/>
    <col min="12" max="12" width="15.421875" style="0" customWidth="1"/>
  </cols>
  <sheetData>
    <row r="1" spans="1:12" ht="18">
      <c r="A1" s="108" t="s">
        <v>99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67.5">
      <c r="A2" s="38" t="s">
        <v>20</v>
      </c>
      <c r="B2" s="3" t="s">
        <v>21</v>
      </c>
      <c r="C2" s="4" t="s">
        <v>75</v>
      </c>
      <c r="D2" s="38" t="s">
        <v>12</v>
      </c>
      <c r="E2" s="38" t="s">
        <v>13</v>
      </c>
      <c r="F2" s="38" t="s">
        <v>14</v>
      </c>
      <c r="G2" s="38" t="s">
        <v>15</v>
      </c>
      <c r="H2" s="38" t="s">
        <v>22</v>
      </c>
      <c r="I2" s="38" t="s">
        <v>17</v>
      </c>
      <c r="J2" s="38" t="s">
        <v>18</v>
      </c>
      <c r="K2" s="4" t="s">
        <v>76</v>
      </c>
      <c r="L2" s="4" t="s">
        <v>77</v>
      </c>
    </row>
    <row r="3" spans="1:12" ht="12.75">
      <c r="A3" s="43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9.25" customHeight="1">
      <c r="A4" s="43"/>
      <c r="B4" s="46" t="s">
        <v>45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>
      <c r="A5" s="43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.75" customHeight="1">
      <c r="A6" s="43">
        <v>1</v>
      </c>
      <c r="B6" s="48" t="s">
        <v>65</v>
      </c>
      <c r="C6" s="79"/>
      <c r="D6" s="47"/>
      <c r="E6" s="47"/>
      <c r="F6" s="47"/>
      <c r="G6" s="47"/>
      <c r="H6" s="47"/>
      <c r="I6" s="47"/>
      <c r="J6" s="47"/>
      <c r="K6" s="47"/>
      <c r="L6" s="47"/>
    </row>
    <row r="7" spans="1:12" ht="18" customHeight="1">
      <c r="A7" s="49" t="s">
        <v>42</v>
      </c>
      <c r="B7" s="48" t="s">
        <v>64</v>
      </c>
      <c r="C7" s="80"/>
      <c r="D7" s="47"/>
      <c r="E7" s="47"/>
      <c r="F7" s="47"/>
      <c r="G7" s="47"/>
      <c r="H7" s="47"/>
      <c r="I7" s="47"/>
      <c r="J7" s="47"/>
      <c r="K7" s="47"/>
      <c r="L7" s="47"/>
    </row>
    <row r="8" spans="1:12" ht="18.75" customHeight="1">
      <c r="A8" s="43">
        <v>3</v>
      </c>
      <c r="B8" s="48" t="s">
        <v>23</v>
      </c>
      <c r="C8" s="80">
        <v>6628108</v>
      </c>
      <c r="D8" s="50">
        <v>829801</v>
      </c>
      <c r="E8" s="81" t="s">
        <v>90</v>
      </c>
      <c r="F8" s="81" t="s">
        <v>88</v>
      </c>
      <c r="G8" s="50">
        <v>5736992</v>
      </c>
      <c r="H8" s="47"/>
      <c r="I8" s="47"/>
      <c r="J8" s="47"/>
      <c r="K8" s="52"/>
      <c r="L8" s="52"/>
    </row>
    <row r="9" spans="1:12" ht="18" customHeight="1">
      <c r="A9" s="43">
        <v>31</v>
      </c>
      <c r="B9" s="48" t="s">
        <v>24</v>
      </c>
      <c r="C9" s="80">
        <v>5294382</v>
      </c>
      <c r="D9" s="50"/>
      <c r="E9" s="47"/>
      <c r="F9" s="47"/>
      <c r="G9" s="50">
        <v>5294382</v>
      </c>
      <c r="H9" s="47"/>
      <c r="I9" s="47"/>
      <c r="J9" s="47"/>
      <c r="K9" s="51">
        <v>5294382</v>
      </c>
      <c r="L9" s="51">
        <v>5294382</v>
      </c>
    </row>
    <row r="10" spans="1:12" ht="17.25" customHeight="1">
      <c r="A10" s="53">
        <v>311</v>
      </c>
      <c r="B10" s="44" t="s">
        <v>25</v>
      </c>
      <c r="C10" s="54" t="s">
        <v>87</v>
      </c>
      <c r="D10" s="54"/>
      <c r="E10" s="45"/>
      <c r="F10" s="45"/>
      <c r="G10" s="56">
        <v>4348512</v>
      </c>
      <c r="H10" s="45"/>
      <c r="I10" s="45"/>
      <c r="J10" s="45"/>
      <c r="K10" s="45"/>
      <c r="L10" s="45"/>
    </row>
    <row r="11" spans="1:12" ht="15.75" customHeight="1">
      <c r="A11" s="53">
        <v>312</v>
      </c>
      <c r="B11" s="44" t="s">
        <v>26</v>
      </c>
      <c r="C11" s="82">
        <v>197926</v>
      </c>
      <c r="D11" s="56"/>
      <c r="E11" s="45"/>
      <c r="F11" s="45"/>
      <c r="G11" s="56">
        <v>197926</v>
      </c>
      <c r="H11" s="45"/>
      <c r="I11" s="45"/>
      <c r="J11" s="45"/>
      <c r="K11" s="45"/>
      <c r="L11" s="45"/>
    </row>
    <row r="12" spans="1:12" ht="15.75" customHeight="1">
      <c r="A12" s="53">
        <v>313</v>
      </c>
      <c r="B12" s="44" t="s">
        <v>27</v>
      </c>
      <c r="C12" s="54" t="s">
        <v>86</v>
      </c>
      <c r="D12" s="54"/>
      <c r="E12" s="45"/>
      <c r="F12" s="45"/>
      <c r="G12" s="56">
        <v>747944</v>
      </c>
      <c r="H12" s="45"/>
      <c r="I12" s="45"/>
      <c r="J12" s="45"/>
      <c r="K12" s="45"/>
      <c r="L12" s="45"/>
    </row>
    <row r="13" spans="1:12" ht="14.25" customHeight="1">
      <c r="A13" s="43">
        <v>32</v>
      </c>
      <c r="B13" s="48" t="s">
        <v>28</v>
      </c>
      <c r="C13" s="80">
        <v>1327726</v>
      </c>
      <c r="D13" s="50">
        <v>823801</v>
      </c>
      <c r="E13" s="81" t="s">
        <v>90</v>
      </c>
      <c r="F13" s="81" t="s">
        <v>88</v>
      </c>
      <c r="G13" s="50">
        <v>442610</v>
      </c>
      <c r="H13" s="47"/>
      <c r="I13" s="47"/>
      <c r="J13" s="47"/>
      <c r="K13" s="51">
        <v>1260875</v>
      </c>
      <c r="L13" s="51">
        <v>1260875</v>
      </c>
    </row>
    <row r="14" spans="1:12" ht="17.25" customHeight="1">
      <c r="A14" s="53">
        <v>321</v>
      </c>
      <c r="B14" s="44" t="s">
        <v>29</v>
      </c>
      <c r="C14" s="82">
        <v>287025</v>
      </c>
      <c r="D14" s="56">
        <v>39845</v>
      </c>
      <c r="E14" s="56"/>
      <c r="F14" s="56"/>
      <c r="G14" s="56">
        <v>247180</v>
      </c>
      <c r="H14" s="45"/>
      <c r="I14" s="45"/>
      <c r="J14" s="45"/>
      <c r="K14" s="45"/>
      <c r="L14" s="45"/>
    </row>
    <row r="15" spans="1:12" ht="15.75" customHeight="1">
      <c r="A15" s="53">
        <v>322</v>
      </c>
      <c r="B15" s="44" t="s">
        <v>30</v>
      </c>
      <c r="C15" s="54" t="s">
        <v>85</v>
      </c>
      <c r="D15" s="54" t="s">
        <v>91</v>
      </c>
      <c r="E15" s="56">
        <v>6150</v>
      </c>
      <c r="F15" s="54" t="s">
        <v>89</v>
      </c>
      <c r="G15" s="56">
        <v>156930</v>
      </c>
      <c r="H15" s="45"/>
      <c r="I15" s="45"/>
      <c r="J15" s="45"/>
      <c r="K15" s="45"/>
      <c r="L15" s="45"/>
    </row>
    <row r="16" spans="1:12" ht="17.25" customHeight="1">
      <c r="A16" s="53">
        <v>323</v>
      </c>
      <c r="B16" s="44" t="s">
        <v>31</v>
      </c>
      <c r="C16" s="54" t="s">
        <v>84</v>
      </c>
      <c r="D16" s="54" t="s">
        <v>92</v>
      </c>
      <c r="E16" s="56">
        <v>2540</v>
      </c>
      <c r="F16" s="56"/>
      <c r="G16" s="56">
        <v>5000</v>
      </c>
      <c r="H16" s="45"/>
      <c r="I16" s="45"/>
      <c r="J16" s="45"/>
      <c r="K16" s="45"/>
      <c r="L16" s="45"/>
    </row>
    <row r="17" spans="1:12" ht="24.75" customHeight="1">
      <c r="A17" s="53">
        <v>329</v>
      </c>
      <c r="B17" s="44" t="s">
        <v>32</v>
      </c>
      <c r="C17" s="54" t="s">
        <v>83</v>
      </c>
      <c r="D17" s="54" t="s">
        <v>93</v>
      </c>
      <c r="E17" s="54" t="s">
        <v>95</v>
      </c>
      <c r="F17" s="56">
        <v>4200</v>
      </c>
      <c r="G17" s="56">
        <v>33500</v>
      </c>
      <c r="H17" s="45"/>
      <c r="I17" s="45"/>
      <c r="J17" s="45"/>
      <c r="K17" s="45"/>
      <c r="L17" s="45"/>
    </row>
    <row r="18" spans="1:12" ht="15.75" customHeight="1">
      <c r="A18" s="43">
        <v>34</v>
      </c>
      <c r="B18" s="48" t="s">
        <v>33</v>
      </c>
      <c r="C18" s="81" t="s">
        <v>82</v>
      </c>
      <c r="D18" s="81" t="s">
        <v>82</v>
      </c>
      <c r="E18" s="51"/>
      <c r="F18" s="47"/>
      <c r="G18" s="47"/>
      <c r="H18" s="47"/>
      <c r="I18" s="47"/>
      <c r="J18" s="47"/>
      <c r="K18" s="51">
        <v>6000</v>
      </c>
      <c r="L18" s="51">
        <v>6000</v>
      </c>
    </row>
    <row r="19" spans="1:12" ht="17.25" customHeight="1">
      <c r="A19" s="53">
        <v>343</v>
      </c>
      <c r="B19" s="44" t="s">
        <v>34</v>
      </c>
      <c r="C19" s="54" t="s">
        <v>82</v>
      </c>
      <c r="D19" s="54" t="s">
        <v>82</v>
      </c>
      <c r="E19" s="55"/>
      <c r="F19" s="45"/>
      <c r="G19" s="45"/>
      <c r="H19" s="45"/>
      <c r="I19" s="45"/>
      <c r="J19" s="45"/>
      <c r="K19" s="45"/>
      <c r="L19" s="45"/>
    </row>
    <row r="20" spans="1:12" ht="12.75">
      <c r="A20" s="53"/>
      <c r="B20" s="44"/>
      <c r="C20" s="57"/>
      <c r="D20" s="45"/>
      <c r="E20" s="55"/>
      <c r="F20" s="45"/>
      <c r="G20" s="45"/>
      <c r="H20" s="45"/>
      <c r="I20" s="45"/>
      <c r="J20" s="45"/>
      <c r="K20" s="45"/>
      <c r="L20" s="45"/>
    </row>
    <row r="21" spans="1:12" ht="31.5" customHeight="1">
      <c r="A21" s="43">
        <v>4</v>
      </c>
      <c r="B21" s="48" t="s">
        <v>36</v>
      </c>
      <c r="C21" s="81" t="s">
        <v>78</v>
      </c>
      <c r="D21" s="51">
        <v>30000</v>
      </c>
      <c r="E21" s="81"/>
      <c r="F21" s="47"/>
      <c r="G21" s="50">
        <v>4000</v>
      </c>
      <c r="H21" s="47"/>
      <c r="I21" s="38"/>
      <c r="J21" s="47"/>
      <c r="K21" s="47"/>
      <c r="L21" s="47"/>
    </row>
    <row r="22" spans="1:12" ht="40.5" customHeight="1">
      <c r="A22" s="43">
        <v>42</v>
      </c>
      <c r="B22" s="48" t="s">
        <v>37</v>
      </c>
      <c r="C22" s="81" t="s">
        <v>78</v>
      </c>
      <c r="D22" s="50">
        <v>30000</v>
      </c>
      <c r="E22" s="81"/>
      <c r="F22" s="47"/>
      <c r="G22" s="50">
        <v>4000</v>
      </c>
      <c r="H22" s="47"/>
      <c r="I22" s="47"/>
      <c r="J22" s="47"/>
      <c r="K22" s="51">
        <v>34000</v>
      </c>
      <c r="L22" s="51">
        <v>34000</v>
      </c>
    </row>
    <row r="23" spans="1:12" ht="40.5" customHeight="1">
      <c r="A23" s="53">
        <v>422</v>
      </c>
      <c r="B23" s="44" t="s">
        <v>35</v>
      </c>
      <c r="C23" s="54" t="s">
        <v>79</v>
      </c>
      <c r="D23" s="56">
        <v>20000</v>
      </c>
      <c r="E23" s="81"/>
      <c r="F23" s="47"/>
      <c r="G23" s="47"/>
      <c r="H23" s="47"/>
      <c r="I23" s="47"/>
      <c r="J23" s="47"/>
      <c r="K23" s="51"/>
      <c r="L23" s="51"/>
    </row>
    <row r="24" spans="1:12" ht="36.75" customHeight="1">
      <c r="A24" s="53">
        <v>424</v>
      </c>
      <c r="B24" s="44" t="s">
        <v>38</v>
      </c>
      <c r="C24" s="54" t="s">
        <v>80</v>
      </c>
      <c r="D24" s="56">
        <v>10000</v>
      </c>
      <c r="E24" s="54"/>
      <c r="F24" s="45"/>
      <c r="G24" s="56">
        <v>4000</v>
      </c>
      <c r="H24" s="45"/>
      <c r="I24" s="45"/>
      <c r="J24" s="45"/>
      <c r="K24" s="45"/>
      <c r="L24" s="45"/>
    </row>
    <row r="25" spans="1:12" ht="12.75">
      <c r="A25" s="53"/>
      <c r="B25" s="44"/>
      <c r="C25" s="83"/>
      <c r="D25" s="45"/>
      <c r="E25" s="45"/>
      <c r="F25" s="45"/>
      <c r="G25" s="45"/>
      <c r="H25" s="45"/>
      <c r="I25" s="47"/>
      <c r="J25" s="45"/>
      <c r="K25" s="45"/>
      <c r="L25" s="45"/>
    </row>
    <row r="26" spans="1:12" ht="12.75">
      <c r="A26" s="53"/>
      <c r="B26" s="44" t="s">
        <v>46</v>
      </c>
      <c r="C26" s="81" t="s">
        <v>81</v>
      </c>
      <c r="D26" s="81" t="s">
        <v>94</v>
      </c>
      <c r="E26" s="84">
        <v>8990</v>
      </c>
      <c r="F26" s="81" t="s">
        <v>88</v>
      </c>
      <c r="G26" s="50">
        <v>5740992</v>
      </c>
      <c r="H26" s="45"/>
      <c r="I26" s="45"/>
      <c r="J26" s="45"/>
      <c r="K26" s="51">
        <v>6595257</v>
      </c>
      <c r="L26" s="51">
        <v>6595257</v>
      </c>
    </row>
    <row r="27" spans="1:12" ht="12.75">
      <c r="A27" s="42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36"/>
      <c r="B28" s="36"/>
      <c r="E28" s="5"/>
      <c r="F28" s="5"/>
      <c r="G28" s="5"/>
      <c r="H28" s="5"/>
      <c r="I28" s="5"/>
      <c r="J28" s="5"/>
      <c r="K28" s="5"/>
      <c r="L28" s="5"/>
    </row>
    <row r="29" spans="1:12" ht="12.75">
      <c r="A29" s="36"/>
      <c r="B29" s="35"/>
      <c r="E29" s="5"/>
      <c r="F29" s="5"/>
      <c r="G29" s="5"/>
      <c r="H29" s="5"/>
      <c r="I29" s="1"/>
      <c r="J29" s="1"/>
      <c r="K29" s="18"/>
      <c r="L29" s="19"/>
    </row>
    <row r="30" spans="1:12" ht="12.75">
      <c r="A30" s="35"/>
      <c r="B30" s="35"/>
      <c r="C30" t="s">
        <v>70</v>
      </c>
      <c r="E30" s="1"/>
      <c r="F30" s="1"/>
      <c r="G30" s="1"/>
      <c r="H30" s="1"/>
      <c r="I30" s="1" t="s">
        <v>96</v>
      </c>
      <c r="J30" s="1"/>
      <c r="K30" s="1"/>
      <c r="L30" s="1"/>
    </row>
    <row r="31" spans="1:12" ht="12.75">
      <c r="A31" s="35"/>
      <c r="B31" s="8"/>
      <c r="C31" s="18" t="s">
        <v>71</v>
      </c>
      <c r="D31" s="18"/>
      <c r="E31" s="1"/>
      <c r="F31" s="1"/>
      <c r="G31" s="1"/>
      <c r="H31" s="1"/>
      <c r="I31" s="1" t="s">
        <v>97</v>
      </c>
      <c r="K31" s="1"/>
      <c r="L31" s="1"/>
    </row>
  </sheetData>
  <sheetProtection/>
  <mergeCells count="1"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2018-12-20T10:34:57Z</cp:lastPrinted>
  <dcterms:created xsi:type="dcterms:W3CDTF">2013-09-11T11:00:21Z</dcterms:created>
  <dcterms:modified xsi:type="dcterms:W3CDTF">2018-12-21T09:29:20Z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