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8462FA4-5C07-4E15-AF60-AFFA7963099B}" xr6:coauthVersionLast="37" xr6:coauthVersionMax="37" xr10:uidLastSave="{00000000-0000-0000-0000-000000000000}"/>
  <bookViews>
    <workbookView xWindow="0" yWindow="0" windowWidth="20730" windowHeight="11760" xr2:uid="{00000000-000D-0000-FFFF-FFFF00000000}"/>
  </bookViews>
  <sheets>
    <sheet name="SAŽETAK" sheetId="1" r:id="rId1"/>
    <sheet name="List2" sheetId="13" state="hidden" r:id="rId2"/>
    <sheet name=" 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  <sheet name="Sheet1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8" l="1"/>
  <c r="G41" i="8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5" i="7"/>
  <c r="I124" i="7"/>
  <c r="I123" i="7"/>
  <c r="I122" i="7"/>
  <c r="I121" i="7"/>
  <c r="I120" i="7"/>
  <c r="I119" i="7"/>
  <c r="I118" i="7"/>
  <c r="I117" i="7"/>
  <c r="I116" i="7"/>
  <c r="I115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3" i="7"/>
  <c r="I92" i="7"/>
  <c r="I91" i="7"/>
  <c r="I90" i="7"/>
  <c r="I89" i="7"/>
  <c r="I88" i="7"/>
  <c r="I87" i="7"/>
  <c r="I85" i="7"/>
  <c r="I83" i="7"/>
  <c r="I82" i="7"/>
  <c r="I71" i="7"/>
  <c r="I81" i="7"/>
  <c r="I80" i="7"/>
  <c r="I79" i="7"/>
  <c r="I78" i="7"/>
  <c r="I77" i="7"/>
  <c r="I76" i="7"/>
  <c r="I75" i="7"/>
  <c r="I74" i="7"/>
  <c r="I73" i="7"/>
  <c r="I72" i="7"/>
  <c r="I70" i="7"/>
  <c r="I65" i="7"/>
  <c r="I64" i="7"/>
  <c r="I63" i="7"/>
  <c r="I62" i="7"/>
  <c r="I61" i="7"/>
  <c r="I59" i="7"/>
  <c r="I58" i="7"/>
  <c r="I57" i="7"/>
  <c r="I56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4" i="7"/>
  <c r="I33" i="7"/>
  <c r="I32" i="7"/>
  <c r="I30" i="7"/>
  <c r="I29" i="7"/>
  <c r="I28" i="7"/>
  <c r="I27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9" i="7"/>
  <c r="I8" i="7"/>
  <c r="H15" i="11" l="1"/>
  <c r="H14" i="11"/>
  <c r="H6" i="11"/>
  <c r="H42" i="8"/>
  <c r="H41" i="8"/>
  <c r="H39" i="8"/>
  <c r="H38" i="8"/>
  <c r="H36" i="8"/>
  <c r="H35" i="8"/>
  <c r="H33" i="8"/>
  <c r="H32" i="8"/>
  <c r="H30" i="8"/>
  <c r="H29" i="8"/>
  <c r="H25" i="8"/>
  <c r="H24" i="8"/>
  <c r="H23" i="8"/>
  <c r="H21" i="8"/>
  <c r="H20" i="8"/>
  <c r="H19" i="8"/>
  <c r="H18" i="8"/>
  <c r="H17" i="8"/>
  <c r="H16" i="8"/>
  <c r="H15" i="8"/>
  <c r="H14" i="8"/>
  <c r="H13" i="8"/>
  <c r="H12" i="8"/>
  <c r="H7" i="8"/>
  <c r="H6" i="8"/>
  <c r="G20" i="8"/>
  <c r="L96" i="3"/>
  <c r="L95" i="3"/>
  <c r="L94" i="3"/>
  <c r="L93" i="3"/>
  <c r="L92" i="3"/>
  <c r="L90" i="3"/>
  <c r="L89" i="3"/>
  <c r="L88" i="3"/>
  <c r="L87" i="3"/>
  <c r="L86" i="3"/>
  <c r="L85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6" i="3"/>
  <c r="L55" i="3"/>
  <c r="L54" i="3"/>
  <c r="L53" i="3"/>
  <c r="L52" i="3"/>
  <c r="L50" i="3"/>
  <c r="L49" i="3"/>
  <c r="L48" i="3"/>
  <c r="L47" i="3"/>
  <c r="L46" i="3"/>
  <c r="L45" i="3"/>
  <c r="L44" i="3"/>
  <c r="L43" i="3"/>
  <c r="L42" i="3"/>
  <c r="L41" i="3"/>
  <c r="L40" i="3"/>
  <c r="K76" i="3"/>
  <c r="L28" i="3"/>
  <c r="L27" i="3"/>
  <c r="L26" i="3"/>
  <c r="L25" i="3"/>
  <c r="L24" i="3"/>
  <c r="L23" i="3"/>
  <c r="L21" i="3"/>
  <c r="L20" i="3"/>
  <c r="L19" i="3"/>
  <c r="L18" i="3"/>
  <c r="L17" i="3"/>
  <c r="L16" i="3"/>
  <c r="L15" i="3"/>
  <c r="K15" i="3"/>
  <c r="L14" i="3"/>
  <c r="L13" i="3"/>
  <c r="L12" i="3"/>
  <c r="L11" i="3"/>
  <c r="L10" i="3"/>
  <c r="L24" i="1"/>
  <c r="L13" i="1"/>
  <c r="L15" i="1"/>
  <c r="L14" i="1"/>
  <c r="G16" i="1"/>
  <c r="L10" i="1"/>
  <c r="L11" i="1"/>
  <c r="I10" i="7" l="1"/>
  <c r="I11" i="7"/>
  <c r="I26" i="7"/>
  <c r="I31" i="7"/>
  <c r="I35" i="7"/>
  <c r="I55" i="7"/>
  <c r="I60" i="7"/>
  <c r="I84" i="7"/>
  <c r="I86" i="7"/>
  <c r="I94" i="7"/>
  <c r="I114" i="7"/>
  <c r="I126" i="7"/>
  <c r="H8" i="8"/>
  <c r="H9" i="8"/>
  <c r="H10" i="8"/>
  <c r="H11" i="8"/>
  <c r="H26" i="8"/>
  <c r="H27" i="8"/>
  <c r="H28" i="8"/>
  <c r="H31" i="8"/>
  <c r="H34" i="8"/>
  <c r="H37" i="8"/>
  <c r="L22" i="3"/>
  <c r="L51" i="3"/>
  <c r="L84" i="3"/>
  <c r="L91" i="3"/>
  <c r="L25" i="1"/>
  <c r="L12" i="1"/>
  <c r="G25" i="8"/>
  <c r="G26" i="8"/>
  <c r="G27" i="8"/>
  <c r="G28" i="8"/>
  <c r="G29" i="8"/>
  <c r="G30" i="8"/>
  <c r="G31" i="8"/>
  <c r="G32" i="8"/>
  <c r="G33" i="8"/>
  <c r="G35" i="8"/>
  <c r="G36" i="8"/>
  <c r="G37" i="8"/>
  <c r="G38" i="8"/>
  <c r="G39" i="8"/>
  <c r="G13" i="8"/>
  <c r="G14" i="8"/>
  <c r="G15" i="8"/>
  <c r="G16" i="8"/>
  <c r="G17" i="8"/>
  <c r="G18" i="8"/>
  <c r="G19" i="8"/>
  <c r="G21" i="8"/>
  <c r="G23" i="8"/>
  <c r="G24" i="8"/>
  <c r="G12" i="8"/>
  <c r="G8" i="8"/>
  <c r="G7" i="8"/>
  <c r="G6" i="8"/>
  <c r="G15" i="11"/>
  <c r="G14" i="11"/>
  <c r="G6" i="11"/>
  <c r="J16" i="1" l="1"/>
  <c r="L16" i="1" s="1"/>
  <c r="H16" i="1"/>
  <c r="K41" i="3" l="1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5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40" i="3"/>
  <c r="K11" i="3"/>
  <c r="K12" i="3"/>
  <c r="K13" i="3"/>
  <c r="K14" i="3"/>
  <c r="K16" i="3"/>
  <c r="K17" i="3"/>
  <c r="K18" i="3"/>
  <c r="K19" i="3"/>
  <c r="K20" i="3"/>
  <c r="K21" i="3"/>
  <c r="K22" i="3"/>
  <c r="K23" i="3"/>
  <c r="K25" i="3"/>
  <c r="K26" i="3"/>
  <c r="K27" i="3"/>
  <c r="K28" i="3"/>
  <c r="K29" i="3"/>
  <c r="K30" i="3"/>
  <c r="K10" i="3"/>
  <c r="K25" i="1" l="1"/>
  <c r="K24" i="1"/>
  <c r="K16" i="1"/>
  <c r="K15" i="1"/>
  <c r="K14" i="1"/>
  <c r="K13" i="1"/>
  <c r="K11" i="1"/>
  <c r="K10" i="1"/>
</calcChain>
</file>

<file path=xl/sharedStrings.xml><?xml version="1.0" encoding="utf-8"?>
<sst xmlns="http://schemas.openxmlformats.org/spreadsheetml/2006/main" count="447" uniqueCount="229">
  <si>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</si>
  <si>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</si>
  <si>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</si>
  <si>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</si>
  <si>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</si>
  <si>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</si>
  <si>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</si>
  <si>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</si>
  <si>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</si>
  <si>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</si>
  <si>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</si>
  <si>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</si>
  <si>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</si>
  <si>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</si>
  <si>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</si>
  <si>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</si>
  <si>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</si>
  <si>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</si>
  <si>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</si>
  <si>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</si>
  <si>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</si>
  <si>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</si>
  <si>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</si>
  <si>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</si>
  <si>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</si>
  <si>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</si>
  <si>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</si>
  <si>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</si>
  <si>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</si>
  <si>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</si>
  <si>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</si>
  <si>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</si>
  <si>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</si>
  <si>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</si>
  <si>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</si>
  <si>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</si>
  <si>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</si>
  <si>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</si>
  <si>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</si>
  <si>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</si>
  <si>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</si>
  <si>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</si>
  <si>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</si>
  <si>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</si>
  <si>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</si>
  <si>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</si>
  <si>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</si>
  <si>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</si>
  <si>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</si>
  <si>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</si>
  <si>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</si>
  <si>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</si>
  <si>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</si>
  <si>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</si>
  <si>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</si>
  <si>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IZVJEŠTAJ O RASHODIMA PREMA FUNKCIJSKOJ KLASIFIKACIJI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</si>
  <si>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</si>
  <si>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</si>
  <si>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</si>
  <si>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</si>
  <si>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</si>
  <si>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</si>
  <si>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</si>
  <si>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</si>
  <si>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</si>
  <si>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</si>
  <si>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</si>
  <si>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</si>
  <si>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</si>
  <si>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</si>
  <si>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</si>
  <si>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</si>
  <si>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</si>
  <si>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</si>
  <si>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</si>
  <si>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</si>
  <si>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</si>
  <si>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Pomoć proračunskim korisnicima iz proračuna koji im nije nadležan</t>
  </si>
  <si>
    <t>Tekuće pomoć proračunskim korisnicima iz proračuna koji im nije nadležan</t>
  </si>
  <si>
    <t>Prihodi od imovine</t>
  </si>
  <si>
    <t>Prihodi od 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</si>
  <si>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</si>
  <si>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</si>
  <si>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</si>
  <si>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</si>
  <si>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</si>
  <si>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</si>
  <si>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</si>
  <si>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proračunai od HZZO-a temeljem ugovornih obveza</t>
  </si>
  <si>
    <t xml:space="preserve">Prihodi iz nadležnog proračuna za financiranje redovne djelatnosti proračunskih korisnika 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</si>
  <si>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</si>
  <si>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</si>
  <si>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</si>
  <si>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</si>
  <si>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</si>
  <si>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</si>
  <si>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</si>
  <si>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</si>
  <si>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</si>
  <si>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</si>
  <si>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</si>
  <si>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</si>
  <si>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</si>
  <si>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</si>
  <si>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</si>
  <si>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</si>
  <si>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</si>
  <si>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</si>
  <si>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</si>
  <si>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</si>
  <si>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</si>
  <si>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</si>
  <si>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</si>
  <si>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</si>
  <si>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</si>
  <si>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</si>
  <si>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</si>
  <si>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</si>
  <si>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</si>
  <si>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</si>
  <si>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</si>
  <si>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</si>
  <si>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</si>
  <si>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</si>
  <si>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u novcu - neposredno ili putem ustanova izvan javnog sektora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</si>
  <si>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</si>
  <si>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</si>
  <si>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</si>
  <si>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</si>
  <si>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</si>
  <si>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</si>
  <si>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</si>
  <si>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</si>
  <si>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</si>
  <si>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4 Prihodi za posebne namjene</t>
  </si>
  <si>
    <t>43 Ostali prihodi za posene namjene</t>
  </si>
  <si>
    <t>5 Pomoći</t>
  </si>
  <si>
    <t>52 Ostale pomoći</t>
  </si>
  <si>
    <t>6 Donacije</t>
  </si>
  <si>
    <t>61 Donacije</t>
  </si>
  <si>
    <t>09 Obrazovanje</t>
  </si>
  <si>
    <t>091 Predškolsko i osnovno obrazovanje</t>
  </si>
  <si>
    <t xml:space="preserve">UKUPNO IZDACI </t>
  </si>
  <si>
    <t>OSNOVNA ŠKOLA JOSIPA LOVRETIĆA, OTOK</t>
  </si>
  <si>
    <t>Opći prihodi i primici</t>
  </si>
  <si>
    <t>A102101</t>
  </si>
  <si>
    <t>Odgojnoobrazovno, administrativno i tehničko osoblje</t>
  </si>
  <si>
    <t>Stručno usavršavanja zaposlenika</t>
  </si>
  <si>
    <t>Sitan inventar</t>
  </si>
  <si>
    <t>Službena i zaštitna odjeća i obuća</t>
  </si>
  <si>
    <t>Ostale nespomenute usluge</t>
  </si>
  <si>
    <t>A102001</t>
  </si>
  <si>
    <t>Javne potrebe u školstvu -prijevoz učenika</t>
  </si>
  <si>
    <t>A102002</t>
  </si>
  <si>
    <t>Pomoćnici u nastavi</t>
  </si>
  <si>
    <t>Plaće (bruto)</t>
  </si>
  <si>
    <t>Naknade za prijevoz, za rad na terenu i odvojen život</t>
  </si>
  <si>
    <t>Program:  1020 - Javne potrebe u školstvu</t>
  </si>
  <si>
    <t>Program:  1021 - Osnovnoškolsko obrazovanje</t>
  </si>
  <si>
    <t>Program:  1027 - Mladi i demografija</t>
  </si>
  <si>
    <t>A102702</t>
  </si>
  <si>
    <t xml:space="preserve">Užina za sve </t>
  </si>
  <si>
    <t>1.1.1.</t>
  </si>
  <si>
    <t>3.1.1.</t>
  </si>
  <si>
    <t>Vlastiti prihodi</t>
  </si>
  <si>
    <t>A102401</t>
  </si>
  <si>
    <t>Vlastiti prihodi - osnovno školstvo</t>
  </si>
  <si>
    <t xml:space="preserve"> </t>
  </si>
  <si>
    <t>4.3.1.</t>
  </si>
  <si>
    <t>Ostali prihodi za posebne namjene</t>
  </si>
  <si>
    <t>Školska prehrana</t>
  </si>
  <si>
    <t>5.2.1.</t>
  </si>
  <si>
    <t>Ostale pomoći - pomoći iz nenadležnog proračuna</t>
  </si>
  <si>
    <t>A579000</t>
  </si>
  <si>
    <t>Odgojnoobrazovno,administrativno i tehničko osoblje</t>
  </si>
  <si>
    <t>Plaće bruto</t>
  </si>
  <si>
    <t>Stručno usavršavanje zposlenika</t>
  </si>
  <si>
    <t>Sufinanciranje školskih udžbenika</t>
  </si>
  <si>
    <t>Naknade  građanima i kućanstvima  na temelju osiguranja i druge naknade</t>
  </si>
  <si>
    <t>Knjige, umjetnčka djela i ostale izložbene vrijednosti</t>
  </si>
  <si>
    <t>K110283</t>
  </si>
  <si>
    <t>Opremanje školskih knjižnica obveznom lektirom i stručnom literaturom</t>
  </si>
  <si>
    <t>A578045</t>
  </si>
  <si>
    <t>A768062</t>
  </si>
  <si>
    <t>Prehrana učenika u osnovnih školama</t>
  </si>
  <si>
    <t>A877011</t>
  </si>
  <si>
    <t>Opskrbljivanje školskih ustanova zalihama menstrualnih higijenskih potrepština</t>
  </si>
  <si>
    <t>Donacije</t>
  </si>
  <si>
    <t>6.1.1.</t>
  </si>
  <si>
    <t>38 Preneseni višak vlastitih prihoda</t>
  </si>
  <si>
    <t>48 Preneseni višak  prihoda za posebne namjene</t>
  </si>
  <si>
    <t>58 Preneseni višak pomoći</t>
  </si>
  <si>
    <t>68 Preneseni višak donacije</t>
  </si>
  <si>
    <t>Ravnateljica:</t>
  </si>
  <si>
    <t>Marina Beuk</t>
  </si>
  <si>
    <t>OSTVARENJE/IZVRŠENJE 1.-12.2022.</t>
  </si>
  <si>
    <t>OSTVARENJE/IZVRŠENJE 1.-12.2023.</t>
  </si>
  <si>
    <t xml:space="preserve">OSTVARENJE/IZVRŠENJE 
1.-12.2022. </t>
  </si>
  <si>
    <t xml:space="preserve">OSTVARENJE/IZVRŠENJE 
1.-12.2023. </t>
  </si>
  <si>
    <t>Napomena:  Iznosi u stupcu "OSTVARENJE/IZVRŠENJE 1.-12. 2022." preračunavaju se iz kuna u eure prema fiksnom tečaju konverzije (1 EUR=7,53450 kuna) i po pravilima za preračunavanje i zaokruživanje.</t>
  </si>
  <si>
    <t>Kapitalne pomoć proračunskim korisnicima iz proračuna koji im nije nadležan</t>
  </si>
  <si>
    <t>Prihod od prodaje proizvoda i roba</t>
  </si>
  <si>
    <t>116,158,00</t>
  </si>
  <si>
    <t>Reprezentacija</t>
  </si>
  <si>
    <t>10.546,,20</t>
  </si>
  <si>
    <t>Ostale naknade troškova zaposlenih</t>
  </si>
  <si>
    <t>6 Prihodi od imovine</t>
  </si>
  <si>
    <t xml:space="preserve">64 Kamate </t>
  </si>
  <si>
    <t>64 Kamate</t>
  </si>
  <si>
    <t xml:space="preserve">IZVRŠENJE 
1.-12.2022. </t>
  </si>
  <si>
    <t xml:space="preserve">IZVRŠENJE 
1.-12.2023. </t>
  </si>
  <si>
    <t xml:space="preserve"> IZVRŠENJE 
1.-12.2023. </t>
  </si>
  <si>
    <t>Komunalnde usluge</t>
  </si>
  <si>
    <t>Ostale intelektualne usluge</t>
  </si>
  <si>
    <t>Pristojbe  i naknade</t>
  </si>
  <si>
    <t>Naknade za prijevoz , za rad na terenu i odvojen život</t>
  </si>
  <si>
    <t>Ostale naknade troškova zaposlenima</t>
  </si>
  <si>
    <t>5=4/3*100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</si>
  <si>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</si>
  <si>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</si>
  <si>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 xml:space="preserve">KLASA: </t>
  </si>
  <si>
    <t xml:space="preserve">URBROJ: </t>
  </si>
  <si>
    <t xml:space="preserve">Otok, </t>
  </si>
  <si>
    <t xml:space="preserve">IZVJEŠTAJ O IZVRŠENJU FINANCIJSKOG PLANA PRORAČUNSKOG KORISNIKA JEDINICE LOKALNE I PODRUČNE (REGIONALNE) SAMOUPRAVE ZA  2023. </t>
  </si>
  <si>
    <t>400-02/24-01/01</t>
  </si>
  <si>
    <t>2196-52-01-24-01</t>
  </si>
  <si>
    <t>07.03.2024.</t>
  </si>
  <si>
    <t>Predsjednica Školskog odbora:</t>
  </si>
  <si>
    <t>Danijela Popović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</si>
</sst>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6" fillId="0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4" fontId="20" fillId="0" borderId="3" xfId="0" applyNumberFormat="1" applyFont="1" applyBorder="1"/>
    <xf numFmtId="4" fontId="21" fillId="0" borderId="3" xfId="0" applyNumberFormat="1" applyFont="1" applyBorder="1"/>
    <xf numFmtId="4" fontId="18" fillId="2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 applyProtection="1">
      <alignment horizontal="right" wrapText="1"/>
    </xf>
    <xf numFmtId="4" fontId="22" fillId="0" borderId="3" xfId="0" applyNumberFormat="1" applyFont="1" applyBorder="1"/>
    <xf numFmtId="2" fontId="20" fillId="0" borderId="3" xfId="0" applyNumberFormat="1" applyFont="1" applyBorder="1"/>
    <xf numFmtId="2" fontId="21" fillId="0" borderId="3" xfId="0" applyNumberFormat="1" applyFont="1" applyBorder="1"/>
    <xf numFmtId="0" fontId="20" fillId="0" borderId="3" xfId="0" applyFont="1" applyBorder="1"/>
    <xf numFmtId="0" fontId="21" fillId="0" borderId="3" xfId="0" applyFont="1" applyBorder="1"/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23" fillId="2" borderId="3" xfId="0" applyNumberFormat="1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14" fillId="2" borderId="1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0" fontId="14" fillId="3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2" fontId="6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right" vertical="center" wrapText="1"/>
    </xf>
    <xf numFmtId="0" fontId="24" fillId="0" borderId="0" xfId="0" applyFont="1"/>
    <xf numFmtId="2" fontId="6" fillId="2" borderId="3" xfId="0" applyNumberFormat="1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J4" sqref="J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32" t="s">
        <v>223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32" t="s">
        <v>17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2" ht="36" customHeight="1" x14ac:dyDescent="0.25">
      <c r="B4" s="118"/>
      <c r="C4" s="118"/>
      <c r="D4" s="118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32" t="s">
        <v>67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12" ht="18" customHeight="1" x14ac:dyDescent="0.25">
      <c r="B6" s="43"/>
      <c r="C6" s="45"/>
      <c r="D6" s="45"/>
      <c r="E6" s="45"/>
      <c r="F6" s="45"/>
      <c r="G6" s="45"/>
      <c r="H6" s="45"/>
      <c r="I6" s="45"/>
      <c r="J6" s="45"/>
      <c r="K6" s="45"/>
    </row>
    <row r="7" spans="2:12" x14ac:dyDescent="0.25">
      <c r="B7" s="140" t="s">
        <v>68</v>
      </c>
      <c r="C7" s="140"/>
      <c r="D7" s="140"/>
      <c r="E7" s="140"/>
      <c r="F7" s="140"/>
      <c r="G7" s="4"/>
      <c r="H7" s="4"/>
      <c r="I7" s="4"/>
      <c r="J7" s="4"/>
      <c r="K7" s="24"/>
    </row>
    <row r="8" spans="2:12" ht="26.25" x14ac:dyDescent="0.25">
      <c r="B8" s="122" t="s">
        <v>7</v>
      </c>
      <c r="C8" s="123"/>
      <c r="D8" s="123"/>
      <c r="E8" s="123"/>
      <c r="F8" s="124"/>
      <c r="G8" s="109" t="s">
        <v>195</v>
      </c>
      <c r="H8" s="1" t="s">
        <v>59</v>
      </c>
      <c r="I8" s="1" t="s">
        <v>56</v>
      </c>
      <c r="J8" s="110" t="s">
        <v>196</v>
      </c>
      <c r="K8" s="1" t="s">
        <v>22</v>
      </c>
      <c r="L8" s="1" t="s">
        <v>57</v>
      </c>
    </row>
    <row r="9" spans="2:12" s="32" customFormat="1" ht="11.25" x14ac:dyDescent="0.2">
      <c r="B9" s="125">
        <v>1</v>
      </c>
      <c r="C9" s="125"/>
      <c r="D9" s="125"/>
      <c r="E9" s="125"/>
      <c r="F9" s="126"/>
      <c r="G9" s="31">
        <v>2</v>
      </c>
      <c r="H9" s="30">
        <v>3</v>
      </c>
      <c r="I9" s="30">
        <v>4</v>
      </c>
      <c r="J9" s="30">
        <v>5</v>
      </c>
      <c r="K9" s="30" t="s">
        <v>24</v>
      </c>
      <c r="L9" s="30" t="s">
        <v>25</v>
      </c>
    </row>
    <row r="10" spans="2:12" x14ac:dyDescent="0.25">
      <c r="B10" s="138" t="s">
        <v>0</v>
      </c>
      <c r="C10" s="117"/>
      <c r="D10" s="117"/>
      <c r="E10" s="117"/>
      <c r="F10" s="139"/>
      <c r="G10" s="52">
        <v>935678.83</v>
      </c>
      <c r="H10" s="52">
        <v>945549</v>
      </c>
      <c r="I10" s="52">
        <v>1085720.08</v>
      </c>
      <c r="J10" s="52">
        <v>1072481.18</v>
      </c>
      <c r="K10" s="52">
        <f>J10/G10*100</f>
        <v>114.62065247324233</v>
      </c>
      <c r="L10" s="52">
        <f>J10/I10*100</f>
        <v>98.780634139141995</v>
      </c>
    </row>
    <row r="11" spans="2:12" x14ac:dyDescent="0.25">
      <c r="B11" s="127" t="s">
        <v>60</v>
      </c>
      <c r="C11" s="128"/>
      <c r="D11" s="128"/>
      <c r="E11" s="128"/>
      <c r="F11" s="136"/>
      <c r="G11" s="51">
        <v>935678.83</v>
      </c>
      <c r="H11" s="51">
        <v>945549</v>
      </c>
      <c r="I11" s="51">
        <v>1085720.08</v>
      </c>
      <c r="J11" s="51">
        <v>1072481.18</v>
      </c>
      <c r="K11" s="52">
        <f>J11/G11*100</f>
        <v>114.62065247324233</v>
      </c>
      <c r="L11" s="52">
        <f>J11/I11*100</f>
        <v>98.780634139141995</v>
      </c>
    </row>
    <row r="12" spans="2:12" x14ac:dyDescent="0.25">
      <c r="B12" s="141" t="s">
        <v>65</v>
      </c>
      <c r="C12" s="136"/>
      <c r="D12" s="136"/>
      <c r="E12" s="136"/>
      <c r="F12" s="136"/>
      <c r="G12" s="23"/>
      <c r="H12" s="23"/>
      <c r="I12" s="51"/>
      <c r="J12" s="23"/>
      <c r="K12" s="51"/>
      <c r="L12" s="52" t="e">
        <f t="shared" ref="L12" si="0">J12/H12*100</f>
        <v>#DIV/0!</v>
      </c>
    </row>
    <row r="13" spans="2:12" x14ac:dyDescent="0.25">
      <c r="B13" s="25" t="s">
        <v>1</v>
      </c>
      <c r="C13" s="44"/>
      <c r="D13" s="44"/>
      <c r="E13" s="44"/>
      <c r="F13" s="44"/>
      <c r="G13" s="52">
        <v>934190.84</v>
      </c>
      <c r="H13" s="52">
        <v>955397</v>
      </c>
      <c r="I13" s="52">
        <v>1095568.08</v>
      </c>
      <c r="J13" s="52">
        <v>1088617.8</v>
      </c>
      <c r="K13" s="52">
        <f>J13/G13*100</f>
        <v>116.53055814591376</v>
      </c>
      <c r="L13" s="52">
        <f>J13/I13*100</f>
        <v>99.365600355935896</v>
      </c>
    </row>
    <row r="14" spans="2:12" x14ac:dyDescent="0.25">
      <c r="B14" s="134" t="s">
        <v>61</v>
      </c>
      <c r="C14" s="128"/>
      <c r="D14" s="128"/>
      <c r="E14" s="128"/>
      <c r="F14" s="128"/>
      <c r="G14" s="51">
        <v>931499.85</v>
      </c>
      <c r="H14" s="51">
        <v>947633</v>
      </c>
      <c r="I14" s="51">
        <v>1092775.8400000001</v>
      </c>
      <c r="J14" s="51">
        <v>1085337.5900000001</v>
      </c>
      <c r="K14" s="62">
        <f>J14/G14*100</f>
        <v>116.51505794660086</v>
      </c>
      <c r="L14" s="52">
        <f>J14/I14*100</f>
        <v>99.319325178345821</v>
      </c>
    </row>
    <row r="15" spans="2:12" x14ac:dyDescent="0.25">
      <c r="B15" s="135" t="s">
        <v>62</v>
      </c>
      <c r="C15" s="136"/>
      <c r="D15" s="136"/>
      <c r="E15" s="136"/>
      <c r="F15" s="136"/>
      <c r="G15" s="53">
        <v>2690.99</v>
      </c>
      <c r="H15" s="53">
        <v>7764</v>
      </c>
      <c r="I15" s="53">
        <v>2792.24</v>
      </c>
      <c r="J15" s="53">
        <v>3280.21</v>
      </c>
      <c r="K15" s="62">
        <f>J15/G15*100</f>
        <v>121.89603082880281</v>
      </c>
      <c r="L15" s="52">
        <f>J15/I15*100</f>
        <v>117.47593330086239</v>
      </c>
    </row>
    <row r="16" spans="2:12" x14ac:dyDescent="0.25">
      <c r="B16" s="116" t="s">
        <v>69</v>
      </c>
      <c r="C16" s="117"/>
      <c r="D16" s="117"/>
      <c r="E16" s="117"/>
      <c r="F16" s="117"/>
      <c r="G16" s="52">
        <f>G10-G13</f>
        <v>1487.9899999999907</v>
      </c>
      <c r="H16" s="52">
        <f>H10-H13</f>
        <v>-9848</v>
      </c>
      <c r="I16" s="54">
        <v>-9848</v>
      </c>
      <c r="J16" s="54">
        <f>J10-J13</f>
        <v>-16136.620000000112</v>
      </c>
      <c r="K16" s="54">
        <f>J16/G16*100</f>
        <v>-1084.4575568384339</v>
      </c>
      <c r="L16" s="52">
        <f>J16/I16*100</f>
        <v>163.85682372055354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40" t="s">
        <v>70</v>
      </c>
      <c r="C18" s="140"/>
      <c r="D18" s="140"/>
      <c r="E18" s="140"/>
      <c r="F18" s="140"/>
      <c r="G18" s="18"/>
      <c r="H18" s="18"/>
      <c r="I18" s="19"/>
      <c r="J18" s="19"/>
      <c r="K18" s="19"/>
      <c r="L18" s="19"/>
    </row>
    <row r="19" spans="1:43" ht="25.5" x14ac:dyDescent="0.25">
      <c r="B19" s="122" t="s">
        <v>7</v>
      </c>
      <c r="C19" s="123"/>
      <c r="D19" s="123"/>
      <c r="E19" s="123"/>
      <c r="F19" s="124"/>
      <c r="G19" s="29" t="s">
        <v>197</v>
      </c>
      <c r="H19" s="1" t="s">
        <v>59</v>
      </c>
      <c r="I19" s="1" t="s">
        <v>56</v>
      </c>
      <c r="J19" s="29" t="s">
        <v>198</v>
      </c>
      <c r="K19" s="1" t="s">
        <v>22</v>
      </c>
      <c r="L19" s="1" t="s">
        <v>57</v>
      </c>
    </row>
    <row r="20" spans="1:43" s="32" customFormat="1" x14ac:dyDescent="0.25">
      <c r="B20" s="125">
        <v>1</v>
      </c>
      <c r="C20" s="125"/>
      <c r="D20" s="125"/>
      <c r="E20" s="125"/>
      <c r="F20" s="126"/>
      <c r="G20" s="31">
        <v>2</v>
      </c>
      <c r="H20" s="30">
        <v>3</v>
      </c>
      <c r="I20" s="30">
        <v>4</v>
      </c>
      <c r="J20" s="30">
        <v>5</v>
      </c>
      <c r="K20" s="30" t="s">
        <v>24</v>
      </c>
      <c r="L20" s="30" t="s">
        <v>25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2"/>
      <c r="B21" s="127" t="s">
        <v>63</v>
      </c>
      <c r="C21" s="129"/>
      <c r="D21" s="129"/>
      <c r="E21" s="129"/>
      <c r="F21" s="130"/>
      <c r="G21" s="21"/>
      <c r="H21" s="21"/>
      <c r="I21" s="21"/>
      <c r="J21" s="21"/>
      <c r="K21" s="21"/>
      <c r="L21" s="21"/>
    </row>
    <row r="22" spans="1:43" x14ac:dyDescent="0.25">
      <c r="A22" s="32"/>
      <c r="B22" s="127" t="s">
        <v>64</v>
      </c>
      <c r="C22" s="128"/>
      <c r="D22" s="128"/>
      <c r="E22" s="128"/>
      <c r="F22" s="128"/>
      <c r="G22" s="21"/>
      <c r="H22" s="21"/>
      <c r="I22" s="21"/>
      <c r="J22" s="21"/>
      <c r="K22" s="21"/>
      <c r="L22" s="21"/>
    </row>
    <row r="23" spans="1:43" s="46" customFormat="1" ht="15" customHeight="1" x14ac:dyDescent="0.25">
      <c r="A23" s="32"/>
      <c r="B23" s="119" t="s">
        <v>66</v>
      </c>
      <c r="C23" s="120"/>
      <c r="D23" s="120"/>
      <c r="E23" s="120"/>
      <c r="F23" s="121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6" customFormat="1" ht="15" customHeight="1" x14ac:dyDescent="0.25">
      <c r="A24" s="32"/>
      <c r="B24" s="119" t="s">
        <v>71</v>
      </c>
      <c r="C24" s="120"/>
      <c r="D24" s="120"/>
      <c r="E24" s="120"/>
      <c r="F24" s="121"/>
      <c r="G24" s="52">
        <v>16345.58</v>
      </c>
      <c r="H24" s="52">
        <v>9848</v>
      </c>
      <c r="I24" s="52">
        <v>9848</v>
      </c>
      <c r="J24" s="52">
        <v>17833.57</v>
      </c>
      <c r="K24" s="52">
        <f>J24/G24*100</f>
        <v>109.10331722704241</v>
      </c>
      <c r="L24" s="52">
        <f>J24/I24*100</f>
        <v>181.08824126726239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2"/>
      <c r="B25" s="116" t="s">
        <v>72</v>
      </c>
      <c r="C25" s="117"/>
      <c r="D25" s="117"/>
      <c r="E25" s="117"/>
      <c r="F25" s="117"/>
      <c r="G25" s="52">
        <v>17833.57</v>
      </c>
      <c r="H25" s="52">
        <v>9848</v>
      </c>
      <c r="I25" s="52">
        <v>9848</v>
      </c>
      <c r="J25" s="52">
        <v>1696.95</v>
      </c>
      <c r="K25" s="52">
        <f>J25/G25*100</f>
        <v>9.5154811964177668</v>
      </c>
      <c r="L25" s="52">
        <f>J25/I25*100</f>
        <v>17.231417546709991</v>
      </c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31" t="s">
        <v>76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37" t="s">
        <v>199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  <row r="30" spans="1:43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43" ht="15" customHeight="1" x14ac:dyDescent="0.25">
      <c r="B31" s="137" t="s">
        <v>218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1:43" ht="36.75" customHeight="1" x14ac:dyDescent="0.25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</row>
    <row r="33" spans="2:12" x14ac:dyDescent="0.25"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2:12" ht="15" customHeight="1" x14ac:dyDescent="0.25">
      <c r="B34" s="115" t="s">
        <v>219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</row>
    <row r="35" spans="2:12" x14ac:dyDescent="0.25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</sheetData>
  <mergeCells count="27"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96"/>
  <sheetViews>
    <sheetView zoomScale="96" zoomScaleNormal="96" workbookViewId="0">
      <selection activeCell="H97" sqref="H9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32" t="s">
        <v>17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32" t="s">
        <v>73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32" t="s">
        <v>23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42" t="s">
        <v>7</v>
      </c>
      <c r="C8" s="143"/>
      <c r="D8" s="143"/>
      <c r="E8" s="143"/>
      <c r="F8" s="144"/>
      <c r="G8" s="47" t="s">
        <v>197</v>
      </c>
      <c r="H8" s="47" t="s">
        <v>59</v>
      </c>
      <c r="I8" s="47" t="s">
        <v>56</v>
      </c>
      <c r="J8" s="47" t="s">
        <v>198</v>
      </c>
      <c r="K8" s="47" t="s">
        <v>22</v>
      </c>
      <c r="L8" s="47" t="s">
        <v>57</v>
      </c>
    </row>
    <row r="9" spans="2:12" ht="16.5" customHeight="1" x14ac:dyDescent="0.25">
      <c r="B9" s="142">
        <v>1</v>
      </c>
      <c r="C9" s="143"/>
      <c r="D9" s="143"/>
      <c r="E9" s="143"/>
      <c r="F9" s="144"/>
      <c r="G9" s="47">
        <v>2</v>
      </c>
      <c r="H9" s="47">
        <v>3</v>
      </c>
      <c r="I9" s="47">
        <v>4</v>
      </c>
      <c r="J9" s="47">
        <v>5</v>
      </c>
      <c r="K9" s="47" t="s">
        <v>24</v>
      </c>
      <c r="L9" s="47" t="s">
        <v>25</v>
      </c>
    </row>
    <row r="10" spans="2:12" ht="15.75" x14ac:dyDescent="0.25">
      <c r="B10" s="7"/>
      <c r="C10" s="7"/>
      <c r="D10" s="7"/>
      <c r="E10" s="7"/>
      <c r="F10" s="7" t="s">
        <v>26</v>
      </c>
      <c r="G10" s="60">
        <v>935678.83</v>
      </c>
      <c r="H10" s="60">
        <v>945549</v>
      </c>
      <c r="I10" s="60">
        <v>1085720.08</v>
      </c>
      <c r="J10" s="61">
        <v>1072481.18</v>
      </c>
      <c r="K10" s="70">
        <f>J10/G10*100</f>
        <v>114.62065247324233</v>
      </c>
      <c r="L10" s="70">
        <f t="shared" ref="L10:L21" si="0">J10/I10*100</f>
        <v>98.780634139141995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60">
        <v>935678.83</v>
      </c>
      <c r="H11" s="60">
        <v>945549</v>
      </c>
      <c r="I11" s="60">
        <v>1085720.08</v>
      </c>
      <c r="J11" s="61">
        <v>1072481.18</v>
      </c>
      <c r="K11" s="70">
        <f t="shared" ref="K11:K30" si="1">J11/G11*100</f>
        <v>114.62065247324233</v>
      </c>
      <c r="L11" s="70">
        <f t="shared" si="0"/>
        <v>98.780634139141995</v>
      </c>
    </row>
    <row r="12" spans="2:12" ht="25.5" x14ac:dyDescent="0.25">
      <c r="B12" s="7"/>
      <c r="C12" s="12">
        <v>63</v>
      </c>
      <c r="D12" s="12"/>
      <c r="E12" s="12"/>
      <c r="F12" s="12" t="s">
        <v>27</v>
      </c>
      <c r="G12" s="58">
        <v>805286.82</v>
      </c>
      <c r="H12" s="58">
        <v>821620</v>
      </c>
      <c r="I12" s="58">
        <v>964875.77</v>
      </c>
      <c r="J12" s="65">
        <v>959373.72</v>
      </c>
      <c r="K12" s="69">
        <f t="shared" si="1"/>
        <v>119.13441225823118</v>
      </c>
      <c r="L12" s="70">
        <f t="shared" si="0"/>
        <v>99.429765968731914</v>
      </c>
    </row>
    <row r="13" spans="2:12" ht="25.5" x14ac:dyDescent="0.25">
      <c r="B13" s="8"/>
      <c r="C13" s="8"/>
      <c r="D13" s="8">
        <v>636</v>
      </c>
      <c r="E13" s="8"/>
      <c r="F13" s="34" t="s">
        <v>77</v>
      </c>
      <c r="G13" s="56">
        <v>805286.82</v>
      </c>
      <c r="H13" s="56">
        <v>821620</v>
      </c>
      <c r="I13" s="56">
        <v>964875.77</v>
      </c>
      <c r="J13" s="64">
        <v>959373.72</v>
      </c>
      <c r="K13" s="69">
        <f t="shared" si="1"/>
        <v>119.13441225823118</v>
      </c>
      <c r="L13" s="70">
        <f t="shared" si="0"/>
        <v>99.429765968731914</v>
      </c>
    </row>
    <row r="14" spans="2:12" ht="25.5" x14ac:dyDescent="0.25">
      <c r="B14" s="8"/>
      <c r="C14" s="8"/>
      <c r="D14" s="9"/>
      <c r="E14" s="9">
        <v>6361</v>
      </c>
      <c r="F14" s="34" t="s">
        <v>78</v>
      </c>
      <c r="G14" s="56">
        <v>792306.26</v>
      </c>
      <c r="H14" s="56">
        <v>808620</v>
      </c>
      <c r="I14" s="56">
        <v>958458.77</v>
      </c>
      <c r="J14" s="64">
        <v>945906.33</v>
      </c>
      <c r="K14" s="69">
        <f t="shared" si="1"/>
        <v>119.38645164812908</v>
      </c>
      <c r="L14" s="70">
        <f t="shared" si="0"/>
        <v>98.690351594362269</v>
      </c>
    </row>
    <row r="15" spans="2:12" ht="25.5" x14ac:dyDescent="0.25">
      <c r="B15" s="8"/>
      <c r="C15" s="8"/>
      <c r="D15" s="9"/>
      <c r="E15" s="9">
        <v>6362</v>
      </c>
      <c r="F15" s="86" t="s">
        <v>200</v>
      </c>
      <c r="G15" s="56">
        <v>12980.56</v>
      </c>
      <c r="H15" s="56">
        <v>13000</v>
      </c>
      <c r="I15" s="56">
        <v>6417</v>
      </c>
      <c r="J15" s="64">
        <v>13467.39</v>
      </c>
      <c r="K15" s="69">
        <f>J15/G15*100</f>
        <v>103.75045452584479</v>
      </c>
      <c r="L15" s="70">
        <f t="shared" si="0"/>
        <v>209.87050023375406</v>
      </c>
    </row>
    <row r="16" spans="2:12" x14ac:dyDescent="0.25">
      <c r="B16" s="8"/>
      <c r="C16" s="8">
        <v>64</v>
      </c>
      <c r="D16" s="9"/>
      <c r="E16" s="9"/>
      <c r="F16" s="34" t="s">
        <v>79</v>
      </c>
      <c r="G16" s="58">
        <v>0.26</v>
      </c>
      <c r="H16" s="58">
        <v>0</v>
      </c>
      <c r="I16" s="58">
        <v>20</v>
      </c>
      <c r="J16" s="70">
        <v>15.8</v>
      </c>
      <c r="K16" s="69">
        <f t="shared" si="1"/>
        <v>6076.9230769230762</v>
      </c>
      <c r="L16" s="70">
        <f t="shared" si="0"/>
        <v>79</v>
      </c>
    </row>
    <row r="17" spans="2:12" x14ac:dyDescent="0.25">
      <c r="B17" s="8"/>
      <c r="C17" s="8"/>
      <c r="D17" s="9">
        <v>641</v>
      </c>
      <c r="E17" s="9"/>
      <c r="F17" s="34" t="s">
        <v>80</v>
      </c>
      <c r="G17" s="56">
        <v>0.26</v>
      </c>
      <c r="H17" s="56">
        <v>0</v>
      </c>
      <c r="I17" s="56">
        <v>20</v>
      </c>
      <c r="J17" s="69">
        <v>15.8</v>
      </c>
      <c r="K17" s="69">
        <f t="shared" si="1"/>
        <v>6076.9230769230762</v>
      </c>
      <c r="L17" s="70">
        <f t="shared" si="0"/>
        <v>79</v>
      </c>
    </row>
    <row r="18" spans="2:12" x14ac:dyDescent="0.25">
      <c r="B18" s="8"/>
      <c r="C18" s="8"/>
      <c r="D18" s="9"/>
      <c r="E18" s="9">
        <v>6413</v>
      </c>
      <c r="F18" s="34" t="s">
        <v>81</v>
      </c>
      <c r="G18" s="56">
        <v>0.26</v>
      </c>
      <c r="H18" s="56">
        <v>0</v>
      </c>
      <c r="I18" s="56">
        <v>20</v>
      </c>
      <c r="J18" s="69">
        <v>15.8</v>
      </c>
      <c r="K18" s="69">
        <f t="shared" si="1"/>
        <v>6076.9230769230762</v>
      </c>
      <c r="L18" s="70">
        <f t="shared" si="0"/>
        <v>79</v>
      </c>
    </row>
    <row r="19" spans="2:12" ht="25.5" x14ac:dyDescent="0.25">
      <c r="B19" s="8"/>
      <c r="C19" s="8">
        <v>65</v>
      </c>
      <c r="D19" s="9"/>
      <c r="E19" s="9"/>
      <c r="F19" s="34" t="s">
        <v>82</v>
      </c>
      <c r="G19" s="58">
        <v>6200.06</v>
      </c>
      <c r="H19" s="58">
        <v>6550</v>
      </c>
      <c r="I19" s="58">
        <v>2224.13</v>
      </c>
      <c r="J19" s="65">
        <v>2224.13</v>
      </c>
      <c r="K19" s="69">
        <f t="shared" si="1"/>
        <v>35.872717360799733</v>
      </c>
      <c r="L19" s="70">
        <f t="shared" si="0"/>
        <v>100</v>
      </c>
    </row>
    <row r="20" spans="2:12" x14ac:dyDescent="0.25">
      <c r="B20" s="8"/>
      <c r="C20" s="8"/>
      <c r="D20" s="9">
        <v>652</v>
      </c>
      <c r="E20" s="9"/>
      <c r="F20" s="34" t="s">
        <v>83</v>
      </c>
      <c r="G20" s="56">
        <v>6200.06</v>
      </c>
      <c r="H20" s="56">
        <v>6550</v>
      </c>
      <c r="I20" s="56">
        <v>2224.13</v>
      </c>
      <c r="J20" s="64">
        <v>2224.13</v>
      </c>
      <c r="K20" s="69">
        <f t="shared" si="1"/>
        <v>35.872717360799733</v>
      </c>
      <c r="L20" s="70">
        <f t="shared" si="0"/>
        <v>100</v>
      </c>
    </row>
    <row r="21" spans="2:12" x14ac:dyDescent="0.25">
      <c r="B21" s="8"/>
      <c r="C21" s="8"/>
      <c r="D21" s="9"/>
      <c r="E21" s="9">
        <v>6526</v>
      </c>
      <c r="F21" s="34" t="s">
        <v>84</v>
      </c>
      <c r="G21" s="56">
        <v>6200.06</v>
      </c>
      <c r="H21" s="56">
        <v>6550</v>
      </c>
      <c r="I21" s="56">
        <v>2224.13</v>
      </c>
      <c r="J21" s="64">
        <v>2224.13</v>
      </c>
      <c r="K21" s="69">
        <f t="shared" si="1"/>
        <v>35.872717360799733</v>
      </c>
      <c r="L21" s="70">
        <f t="shared" si="0"/>
        <v>100</v>
      </c>
    </row>
    <row r="22" spans="2:12" ht="25.5" x14ac:dyDescent="0.25">
      <c r="B22" s="8"/>
      <c r="C22" s="8">
        <v>66</v>
      </c>
      <c r="D22" s="9"/>
      <c r="E22" s="9"/>
      <c r="F22" s="12" t="s">
        <v>28</v>
      </c>
      <c r="G22" s="58">
        <v>359.68</v>
      </c>
      <c r="H22" s="58">
        <v>1221</v>
      </c>
      <c r="I22" s="58">
        <v>2442.1799999999998</v>
      </c>
      <c r="J22" s="65">
        <v>2485.25</v>
      </c>
      <c r="K22" s="69">
        <f t="shared" si="1"/>
        <v>690.96141014234877</v>
      </c>
      <c r="L22" s="70">
        <f t="shared" ref="L22:L51" si="2">J22/H22*100</f>
        <v>203.54217854217853</v>
      </c>
    </row>
    <row r="23" spans="2:12" ht="25.5" x14ac:dyDescent="0.25">
      <c r="B23" s="8"/>
      <c r="C23" s="28"/>
      <c r="D23" s="9">
        <v>661</v>
      </c>
      <c r="E23" s="9"/>
      <c r="F23" s="12" t="s">
        <v>29</v>
      </c>
      <c r="G23" s="56">
        <v>147.32</v>
      </c>
      <c r="H23" s="56">
        <v>796</v>
      </c>
      <c r="I23" s="56">
        <v>1406.98</v>
      </c>
      <c r="J23" s="71">
        <v>755.26</v>
      </c>
      <c r="K23" s="69">
        <f t="shared" si="1"/>
        <v>512.66630464295417</v>
      </c>
      <c r="L23" s="70">
        <f t="shared" ref="L23:L28" si="3">J23/I23*100</f>
        <v>53.679512146583463</v>
      </c>
    </row>
    <row r="24" spans="2:12" x14ac:dyDescent="0.25">
      <c r="B24" s="8"/>
      <c r="C24" s="28"/>
      <c r="D24" s="9"/>
      <c r="E24" s="9">
        <v>6614</v>
      </c>
      <c r="F24" s="12" t="s">
        <v>201</v>
      </c>
      <c r="G24" s="56"/>
      <c r="H24" s="56">
        <v>0</v>
      </c>
      <c r="I24" s="56">
        <v>600</v>
      </c>
      <c r="J24" s="69">
        <v>446.8</v>
      </c>
      <c r="K24" s="69"/>
      <c r="L24" s="70">
        <f t="shared" si="3"/>
        <v>74.466666666666669</v>
      </c>
    </row>
    <row r="25" spans="2:12" x14ac:dyDescent="0.25">
      <c r="B25" s="8"/>
      <c r="C25" s="28"/>
      <c r="D25" s="9"/>
      <c r="E25" s="9">
        <v>6615</v>
      </c>
      <c r="F25" s="12" t="s">
        <v>85</v>
      </c>
      <c r="G25" s="56">
        <v>147.32</v>
      </c>
      <c r="H25" s="56">
        <v>796</v>
      </c>
      <c r="I25" s="56">
        <v>806.98</v>
      </c>
      <c r="J25" s="71">
        <v>308.45999999999998</v>
      </c>
      <c r="K25" s="69">
        <f t="shared" si="1"/>
        <v>209.38093945153406</v>
      </c>
      <c r="L25" s="70">
        <f t="shared" si="3"/>
        <v>38.223995638057943</v>
      </c>
    </row>
    <row r="26" spans="2:12" ht="38.25" x14ac:dyDescent="0.25">
      <c r="B26" s="8"/>
      <c r="C26" s="28"/>
      <c r="D26" s="9">
        <v>663</v>
      </c>
      <c r="E26" s="9"/>
      <c r="F26" s="12" t="s">
        <v>86</v>
      </c>
      <c r="G26" s="56">
        <v>212.36</v>
      </c>
      <c r="H26" s="56">
        <v>425</v>
      </c>
      <c r="I26" s="56">
        <v>1035.2</v>
      </c>
      <c r="J26" s="64">
        <v>1729.99</v>
      </c>
      <c r="K26" s="69">
        <f t="shared" si="1"/>
        <v>814.64965153512901</v>
      </c>
      <c r="L26" s="70">
        <f t="shared" si="3"/>
        <v>167.11649922720247</v>
      </c>
    </row>
    <row r="27" spans="2:12" x14ac:dyDescent="0.25">
      <c r="B27" s="8"/>
      <c r="C27" s="8"/>
      <c r="D27" s="9"/>
      <c r="E27" s="9">
        <v>6631</v>
      </c>
      <c r="F27" s="12" t="s">
        <v>87</v>
      </c>
      <c r="G27" s="56">
        <v>212.36</v>
      </c>
      <c r="H27" s="56">
        <v>425</v>
      </c>
      <c r="I27" s="56">
        <v>1035.2</v>
      </c>
      <c r="J27" s="64">
        <v>1729.99</v>
      </c>
      <c r="K27" s="69">
        <f t="shared" si="1"/>
        <v>814.64965153512901</v>
      </c>
      <c r="L27" s="70">
        <f t="shared" si="3"/>
        <v>167.11649922720247</v>
      </c>
    </row>
    <row r="28" spans="2:12" ht="25.5" x14ac:dyDescent="0.25">
      <c r="B28" s="8"/>
      <c r="C28" s="8">
        <v>67</v>
      </c>
      <c r="D28" s="9"/>
      <c r="E28" s="9"/>
      <c r="F28" s="12" t="s">
        <v>88</v>
      </c>
      <c r="G28" s="58">
        <v>123832.01</v>
      </c>
      <c r="H28" s="58">
        <v>116158</v>
      </c>
      <c r="I28" s="58">
        <v>116158</v>
      </c>
      <c r="J28" s="65">
        <v>108382.28</v>
      </c>
      <c r="K28" s="69">
        <f t="shared" si="1"/>
        <v>87.523637870369711</v>
      </c>
      <c r="L28" s="70">
        <f t="shared" si="3"/>
        <v>93.305910914444127</v>
      </c>
    </row>
    <row r="29" spans="2:12" ht="25.5" x14ac:dyDescent="0.25">
      <c r="B29" s="8"/>
      <c r="C29" s="8"/>
      <c r="D29" s="9">
        <v>671</v>
      </c>
      <c r="E29" s="9"/>
      <c r="F29" s="12" t="s">
        <v>89</v>
      </c>
      <c r="G29" s="56">
        <v>123832.01</v>
      </c>
      <c r="H29" s="56">
        <v>116158</v>
      </c>
      <c r="I29" s="56" t="s">
        <v>202</v>
      </c>
      <c r="J29" s="64">
        <v>108382.28</v>
      </c>
      <c r="K29" s="69">
        <f t="shared" si="1"/>
        <v>87.523637870369711</v>
      </c>
      <c r="L29" s="70">
        <v>93.31</v>
      </c>
    </row>
    <row r="30" spans="2:12" ht="25.5" x14ac:dyDescent="0.25">
      <c r="B30" s="8"/>
      <c r="C30" s="8"/>
      <c r="D30" s="9"/>
      <c r="E30" s="9">
        <v>6711</v>
      </c>
      <c r="F30" s="12" t="s">
        <v>90</v>
      </c>
      <c r="G30" s="56">
        <v>123832.01</v>
      </c>
      <c r="H30" s="56">
        <v>116158</v>
      </c>
      <c r="I30" s="56">
        <v>116158</v>
      </c>
      <c r="J30" s="64">
        <v>108382.28</v>
      </c>
      <c r="K30" s="69">
        <f t="shared" si="1"/>
        <v>87.523637870369711</v>
      </c>
      <c r="L30" s="70">
        <v>93.31</v>
      </c>
    </row>
    <row r="31" spans="2:12" s="41" customFormat="1" x14ac:dyDescent="0.25">
      <c r="B31" s="28">
        <v>7</v>
      </c>
      <c r="C31" s="28"/>
      <c r="D31" s="39"/>
      <c r="E31" s="39"/>
      <c r="F31" s="7" t="s">
        <v>3</v>
      </c>
      <c r="G31" s="40"/>
      <c r="H31" s="40"/>
      <c r="I31" s="40"/>
      <c r="J31" s="72"/>
      <c r="K31" s="69"/>
      <c r="L31" s="70"/>
    </row>
    <row r="32" spans="2:12" x14ac:dyDescent="0.25">
      <c r="B32" s="8"/>
      <c r="C32" s="8">
        <v>72</v>
      </c>
      <c r="D32" s="9"/>
      <c r="E32" s="9"/>
      <c r="F32" s="34" t="s">
        <v>31</v>
      </c>
      <c r="G32" s="5"/>
      <c r="H32" s="5"/>
      <c r="I32" s="5"/>
      <c r="J32" s="71"/>
      <c r="K32" s="69"/>
      <c r="L32" s="70"/>
    </row>
    <row r="33" spans="2:12" x14ac:dyDescent="0.25">
      <c r="B33" s="8"/>
      <c r="C33" s="8"/>
      <c r="D33" s="8">
        <v>721</v>
      </c>
      <c r="E33" s="8"/>
      <c r="F33" s="34" t="s">
        <v>32</v>
      </c>
      <c r="G33" s="5"/>
      <c r="H33" s="5"/>
      <c r="I33" s="5"/>
      <c r="J33" s="71"/>
      <c r="K33" s="69"/>
      <c r="L33" s="70"/>
    </row>
    <row r="34" spans="2:12" x14ac:dyDescent="0.25">
      <c r="B34" s="8"/>
      <c r="C34" s="8"/>
      <c r="D34" s="8"/>
      <c r="E34" s="8">
        <v>7211</v>
      </c>
      <c r="F34" s="34" t="s">
        <v>33</v>
      </c>
      <c r="G34" s="5"/>
      <c r="H34" s="5"/>
      <c r="I34" s="5"/>
      <c r="J34" s="71"/>
      <c r="K34" s="69"/>
      <c r="L34" s="70"/>
    </row>
    <row r="35" spans="2:12" x14ac:dyDescent="0.25">
      <c r="B35" s="8"/>
      <c r="C35" s="8"/>
      <c r="D35" s="8"/>
      <c r="E35" s="8" t="s">
        <v>21</v>
      </c>
      <c r="F35" s="34"/>
      <c r="G35" s="5"/>
      <c r="H35" s="5"/>
      <c r="I35" s="5"/>
      <c r="J35" s="71"/>
      <c r="K35" s="69"/>
      <c r="L35" s="70"/>
    </row>
    <row r="36" spans="2:12" ht="15.75" customHeight="1" x14ac:dyDescent="0.25">
      <c r="J36" s="107"/>
      <c r="K36" s="107"/>
      <c r="L36" s="70"/>
    </row>
    <row r="37" spans="2:12" ht="15.75" customHeight="1" x14ac:dyDescent="0.25">
      <c r="B37" s="20"/>
      <c r="C37" s="20"/>
      <c r="D37" s="20"/>
      <c r="E37" s="20"/>
      <c r="F37" s="20"/>
      <c r="G37" s="20"/>
      <c r="H37" s="20"/>
      <c r="I37" s="20"/>
      <c r="J37" s="3"/>
      <c r="K37" s="3"/>
      <c r="L37" s="70"/>
    </row>
    <row r="38" spans="2:12" ht="25.5" x14ac:dyDescent="0.25">
      <c r="B38" s="142" t="s">
        <v>7</v>
      </c>
      <c r="C38" s="143"/>
      <c r="D38" s="143"/>
      <c r="E38" s="143"/>
      <c r="F38" s="144"/>
      <c r="G38" s="47" t="s">
        <v>197</v>
      </c>
      <c r="H38" s="47" t="s">
        <v>59</v>
      </c>
      <c r="I38" s="47" t="s">
        <v>56</v>
      </c>
      <c r="J38" s="47" t="s">
        <v>198</v>
      </c>
      <c r="K38" s="47" t="s">
        <v>22</v>
      </c>
      <c r="L38" s="47" t="s">
        <v>57</v>
      </c>
    </row>
    <row r="39" spans="2:12" ht="12.75" customHeight="1" x14ac:dyDescent="0.25">
      <c r="B39" s="142">
        <v>1</v>
      </c>
      <c r="C39" s="143"/>
      <c r="D39" s="143"/>
      <c r="E39" s="143"/>
      <c r="F39" s="144"/>
      <c r="G39" s="47">
        <v>2</v>
      </c>
      <c r="H39" s="47">
        <v>3</v>
      </c>
      <c r="I39" s="47">
        <v>4</v>
      </c>
      <c r="J39" s="47">
        <v>5</v>
      </c>
      <c r="K39" s="47" t="s">
        <v>24</v>
      </c>
      <c r="L39" s="47" t="s">
        <v>25</v>
      </c>
    </row>
    <row r="40" spans="2:12" ht="15.75" x14ac:dyDescent="0.25">
      <c r="B40" s="7"/>
      <c r="C40" s="7"/>
      <c r="D40" s="7"/>
      <c r="E40" s="7"/>
      <c r="F40" s="7" t="s">
        <v>8</v>
      </c>
      <c r="G40" s="60">
        <v>934190.84</v>
      </c>
      <c r="H40" s="60">
        <v>955397</v>
      </c>
      <c r="I40" s="60">
        <v>1095568.08</v>
      </c>
      <c r="J40" s="65">
        <v>1088617.8</v>
      </c>
      <c r="K40" s="69">
        <f>J40/G40*100</f>
        <v>116.53055814591376</v>
      </c>
      <c r="L40" s="70">
        <f t="shared" ref="L40:L50" si="4">J40/I40*100</f>
        <v>99.365600355935896</v>
      </c>
    </row>
    <row r="41" spans="2:12" ht="15.75" x14ac:dyDescent="0.25">
      <c r="B41" s="7">
        <v>3</v>
      </c>
      <c r="C41" s="7"/>
      <c r="D41" s="7"/>
      <c r="E41" s="7"/>
      <c r="F41" s="7" t="s">
        <v>4</v>
      </c>
      <c r="G41" s="60">
        <v>931499.85</v>
      </c>
      <c r="H41" s="60">
        <v>947633</v>
      </c>
      <c r="I41" s="60">
        <v>1092775.8400000001</v>
      </c>
      <c r="J41" s="65">
        <v>1085337.5900000001</v>
      </c>
      <c r="K41" s="69">
        <f t="shared" ref="K41:K96" si="5">J41/G41*100</f>
        <v>116.51505794660086</v>
      </c>
      <c r="L41" s="70">
        <f t="shared" si="4"/>
        <v>99.319325178345821</v>
      </c>
    </row>
    <row r="42" spans="2:12" x14ac:dyDescent="0.25">
      <c r="B42" s="7"/>
      <c r="C42" s="12">
        <v>31</v>
      </c>
      <c r="D42" s="12"/>
      <c r="E42" s="12"/>
      <c r="F42" s="12" t="s">
        <v>5</v>
      </c>
      <c r="G42" s="58">
        <v>761219.06</v>
      </c>
      <c r="H42" s="58">
        <v>770489</v>
      </c>
      <c r="I42" s="58">
        <v>889448.94</v>
      </c>
      <c r="J42" s="65">
        <v>887580.97</v>
      </c>
      <c r="K42" s="69">
        <f t="shared" si="5"/>
        <v>116.59994036407863</v>
      </c>
      <c r="L42" s="70">
        <f t="shared" si="4"/>
        <v>99.789985696087285</v>
      </c>
    </row>
    <row r="43" spans="2:12" x14ac:dyDescent="0.25">
      <c r="B43" s="8"/>
      <c r="C43" s="8"/>
      <c r="D43" s="8">
        <v>311</v>
      </c>
      <c r="E43" s="8"/>
      <c r="F43" s="8" t="s">
        <v>34</v>
      </c>
      <c r="G43" s="56">
        <v>629957.69999999995</v>
      </c>
      <c r="H43" s="56">
        <v>632888</v>
      </c>
      <c r="I43" s="56">
        <v>728475.82</v>
      </c>
      <c r="J43" s="64">
        <v>728102.15</v>
      </c>
      <c r="K43" s="69">
        <f t="shared" si="5"/>
        <v>115.57953018115346</v>
      </c>
      <c r="L43" s="70">
        <f t="shared" si="4"/>
        <v>99.948705229502337</v>
      </c>
    </row>
    <row r="44" spans="2:12" x14ac:dyDescent="0.25">
      <c r="B44" s="8"/>
      <c r="C44" s="8"/>
      <c r="D44" s="8"/>
      <c r="E44" s="8">
        <v>3111</v>
      </c>
      <c r="F44" s="8" t="s">
        <v>35</v>
      </c>
      <c r="G44" s="56">
        <v>624967.47</v>
      </c>
      <c r="H44" s="56">
        <v>627988</v>
      </c>
      <c r="I44" s="56">
        <v>722175.82</v>
      </c>
      <c r="J44" s="64">
        <v>722108.97</v>
      </c>
      <c r="K44" s="69">
        <f t="shared" si="5"/>
        <v>115.54344900543383</v>
      </c>
      <c r="L44" s="70">
        <f t="shared" si="4"/>
        <v>99.99074325141487</v>
      </c>
    </row>
    <row r="45" spans="2:12" x14ac:dyDescent="0.25">
      <c r="B45" s="8"/>
      <c r="C45" s="8"/>
      <c r="D45" s="8"/>
      <c r="E45" s="8">
        <v>3113</v>
      </c>
      <c r="F45" s="8" t="s">
        <v>91</v>
      </c>
      <c r="G45" s="56">
        <v>3306.94</v>
      </c>
      <c r="H45" s="56">
        <v>3168</v>
      </c>
      <c r="I45" s="56">
        <v>4100</v>
      </c>
      <c r="J45" s="64">
        <v>3976.34</v>
      </c>
      <c r="K45" s="69">
        <f t="shared" si="5"/>
        <v>120.24227836005493</v>
      </c>
      <c r="L45" s="70">
        <f t="shared" si="4"/>
        <v>96.983902439024391</v>
      </c>
    </row>
    <row r="46" spans="2:12" x14ac:dyDescent="0.25">
      <c r="B46" s="8"/>
      <c r="C46" s="8"/>
      <c r="D46" s="8"/>
      <c r="E46" s="8">
        <v>3114</v>
      </c>
      <c r="F46" s="8" t="s">
        <v>92</v>
      </c>
      <c r="G46" s="56">
        <v>1683.29</v>
      </c>
      <c r="H46" s="56">
        <v>1732</v>
      </c>
      <c r="I46" s="56">
        <v>2200</v>
      </c>
      <c r="J46" s="64">
        <v>2016.84</v>
      </c>
      <c r="K46" s="69">
        <f t="shared" si="5"/>
        <v>119.81536158356552</v>
      </c>
      <c r="L46" s="70">
        <f t="shared" si="4"/>
        <v>91.674545454545452</v>
      </c>
    </row>
    <row r="47" spans="2:12" x14ac:dyDescent="0.25">
      <c r="B47" s="8"/>
      <c r="C47" s="8"/>
      <c r="D47" s="8">
        <v>312</v>
      </c>
      <c r="E47" s="8"/>
      <c r="F47" s="8" t="s">
        <v>93</v>
      </c>
      <c r="G47" s="56">
        <v>27259.69</v>
      </c>
      <c r="H47" s="56">
        <v>33174</v>
      </c>
      <c r="I47" s="56">
        <v>40774.1</v>
      </c>
      <c r="J47" s="64">
        <v>39341.919999999998</v>
      </c>
      <c r="K47" s="69">
        <f t="shared" si="5"/>
        <v>144.32269772693672</v>
      </c>
      <c r="L47" s="70">
        <f t="shared" si="4"/>
        <v>96.48752516916376</v>
      </c>
    </row>
    <row r="48" spans="2:12" x14ac:dyDescent="0.25">
      <c r="B48" s="8"/>
      <c r="C48" s="8"/>
      <c r="D48" s="8"/>
      <c r="E48" s="8">
        <v>3121</v>
      </c>
      <c r="F48" s="8" t="s">
        <v>93</v>
      </c>
      <c r="G48" s="56">
        <v>27259.69</v>
      </c>
      <c r="H48" s="56">
        <v>33174</v>
      </c>
      <c r="I48" s="56">
        <v>40774.1</v>
      </c>
      <c r="J48" s="64">
        <v>39341.919999999998</v>
      </c>
      <c r="K48" s="69">
        <f t="shared" si="5"/>
        <v>144.32269772693672</v>
      </c>
      <c r="L48" s="70">
        <f t="shared" si="4"/>
        <v>96.48752516916376</v>
      </c>
    </row>
    <row r="49" spans="2:12" x14ac:dyDescent="0.25">
      <c r="B49" s="8"/>
      <c r="C49" s="8"/>
      <c r="D49" s="8">
        <v>313</v>
      </c>
      <c r="E49" s="8"/>
      <c r="F49" s="8" t="s">
        <v>94</v>
      </c>
      <c r="G49" s="56">
        <v>104001.68</v>
      </c>
      <c r="H49" s="56">
        <v>104427</v>
      </c>
      <c r="I49" s="56">
        <v>120199.02</v>
      </c>
      <c r="J49" s="64">
        <v>120136.9</v>
      </c>
      <c r="K49" s="69">
        <f t="shared" si="5"/>
        <v>115.51438399841234</v>
      </c>
      <c r="L49" s="70">
        <f t="shared" si="4"/>
        <v>99.948319046195209</v>
      </c>
    </row>
    <row r="50" spans="2:12" x14ac:dyDescent="0.25">
      <c r="B50" s="8"/>
      <c r="C50" s="8"/>
      <c r="D50" s="8"/>
      <c r="E50" s="8">
        <v>3132</v>
      </c>
      <c r="F50" s="8" t="s">
        <v>95</v>
      </c>
      <c r="G50" s="56">
        <v>103924.59</v>
      </c>
      <c r="H50" s="56">
        <v>104427</v>
      </c>
      <c r="I50" s="56">
        <v>120199.02</v>
      </c>
      <c r="J50" s="64">
        <v>120136.9</v>
      </c>
      <c r="K50" s="69">
        <f t="shared" si="5"/>
        <v>115.60007116698752</v>
      </c>
      <c r="L50" s="70">
        <f t="shared" si="4"/>
        <v>99.948319046195209</v>
      </c>
    </row>
    <row r="51" spans="2:12" ht="25.5" x14ac:dyDescent="0.25">
      <c r="B51" s="8"/>
      <c r="C51" s="8"/>
      <c r="D51" s="8"/>
      <c r="E51" s="8">
        <v>3133</v>
      </c>
      <c r="F51" s="34" t="s">
        <v>96</v>
      </c>
      <c r="G51" s="56">
        <v>77.09</v>
      </c>
      <c r="H51" s="56">
        <v>0</v>
      </c>
      <c r="I51" s="56">
        <v>0</v>
      </c>
      <c r="J51" s="64">
        <v>0</v>
      </c>
      <c r="K51" s="69">
        <f t="shared" si="5"/>
        <v>0</v>
      </c>
      <c r="L51" s="70" t="e">
        <f t="shared" si="2"/>
        <v>#DIV/0!</v>
      </c>
    </row>
    <row r="52" spans="2:12" x14ac:dyDescent="0.25">
      <c r="B52" s="8"/>
      <c r="C52" s="8">
        <v>32</v>
      </c>
      <c r="D52" s="9"/>
      <c r="E52" s="9"/>
      <c r="F52" s="8" t="s">
        <v>18</v>
      </c>
      <c r="G52" s="58">
        <v>157553.22</v>
      </c>
      <c r="H52" s="58">
        <v>166328</v>
      </c>
      <c r="I52" s="58">
        <v>191100.89</v>
      </c>
      <c r="J52" s="65">
        <v>185619.63</v>
      </c>
      <c r="K52" s="69">
        <f t="shared" si="5"/>
        <v>117.81392344758173</v>
      </c>
      <c r="L52" s="70">
        <f>J52/I52*100</f>
        <v>97.131745435617802</v>
      </c>
    </row>
    <row r="53" spans="2:12" x14ac:dyDescent="0.25">
      <c r="B53" s="8"/>
      <c r="C53" s="8"/>
      <c r="D53" s="8">
        <v>321</v>
      </c>
      <c r="E53" s="8"/>
      <c r="F53" s="8" t="s">
        <v>36</v>
      </c>
      <c r="G53" s="56">
        <v>30383.119999999999</v>
      </c>
      <c r="H53" s="56">
        <v>38070</v>
      </c>
      <c r="I53" s="56">
        <v>28637.9</v>
      </c>
      <c r="J53" s="64">
        <v>30221.05</v>
      </c>
      <c r="K53" s="69">
        <f t="shared" si="5"/>
        <v>99.466578810866039</v>
      </c>
      <c r="L53" s="70">
        <f>J53/I53*100</f>
        <v>105.52816372708892</v>
      </c>
    </row>
    <row r="54" spans="2:12" x14ac:dyDescent="0.25">
      <c r="B54" s="8"/>
      <c r="C54" s="28"/>
      <c r="D54" s="8"/>
      <c r="E54" s="8">
        <v>3211</v>
      </c>
      <c r="F54" s="34" t="s">
        <v>37</v>
      </c>
      <c r="G54" s="56">
        <v>2511.33</v>
      </c>
      <c r="H54" s="56">
        <v>3239</v>
      </c>
      <c r="I54" s="56">
        <v>2516.1999999999998</v>
      </c>
      <c r="J54" s="64">
        <v>4513.33</v>
      </c>
      <c r="K54" s="69">
        <f t="shared" si="5"/>
        <v>179.71871478459622</v>
      </c>
      <c r="L54" s="70">
        <f>J54/I54*100</f>
        <v>179.37087671886178</v>
      </c>
    </row>
    <row r="55" spans="2:12" ht="25.5" x14ac:dyDescent="0.25">
      <c r="B55" s="8"/>
      <c r="C55" s="28"/>
      <c r="D55" s="8"/>
      <c r="E55" s="8">
        <v>3212</v>
      </c>
      <c r="F55" s="34" t="s">
        <v>97</v>
      </c>
      <c r="G55" s="56">
        <v>27685.98</v>
      </c>
      <c r="H55" s="56">
        <v>34566</v>
      </c>
      <c r="I55" s="56">
        <v>25571.7</v>
      </c>
      <c r="J55" s="64">
        <v>25195.64</v>
      </c>
      <c r="K55" s="69">
        <f t="shared" si="5"/>
        <v>91.005050209528434</v>
      </c>
      <c r="L55" s="70">
        <f>J55/I55*100</f>
        <v>98.529389911503728</v>
      </c>
    </row>
    <row r="56" spans="2:12" x14ac:dyDescent="0.25">
      <c r="B56" s="8"/>
      <c r="C56" s="28"/>
      <c r="D56" s="8"/>
      <c r="E56" s="8">
        <v>3213</v>
      </c>
      <c r="F56" s="34" t="s">
        <v>98</v>
      </c>
      <c r="G56" s="56">
        <v>185.81</v>
      </c>
      <c r="H56" s="56">
        <v>265</v>
      </c>
      <c r="I56" s="56">
        <v>450</v>
      </c>
      <c r="J56" s="64">
        <v>512.08000000000004</v>
      </c>
      <c r="K56" s="69">
        <f t="shared" si="5"/>
        <v>275.59334804370059</v>
      </c>
      <c r="L56" s="70">
        <f>J56/I56*100</f>
        <v>113.79555555555557</v>
      </c>
    </row>
    <row r="57" spans="2:12" x14ac:dyDescent="0.25">
      <c r="B57" s="8"/>
      <c r="C57" s="28"/>
      <c r="D57" s="8"/>
      <c r="E57" s="8">
        <v>3214</v>
      </c>
      <c r="F57" s="86" t="s">
        <v>205</v>
      </c>
      <c r="G57" s="56"/>
      <c r="H57" s="56">
        <v>0</v>
      </c>
      <c r="I57" s="56">
        <v>100</v>
      </c>
      <c r="J57" s="64"/>
      <c r="K57" s="69"/>
      <c r="L57" s="70"/>
    </row>
    <row r="58" spans="2:12" x14ac:dyDescent="0.25">
      <c r="B58" s="8"/>
      <c r="C58" s="28"/>
      <c r="D58" s="8">
        <v>322</v>
      </c>
      <c r="E58" s="8"/>
      <c r="F58" s="34" t="s">
        <v>99</v>
      </c>
      <c r="G58" s="56">
        <v>70806.679999999993</v>
      </c>
      <c r="H58" s="56">
        <v>85506</v>
      </c>
      <c r="I58" s="56">
        <v>119897.59</v>
      </c>
      <c r="J58" s="64">
        <v>111306.8</v>
      </c>
      <c r="K58" s="69">
        <f t="shared" si="5"/>
        <v>157.19816265922935</v>
      </c>
      <c r="L58" s="70">
        <f t="shared" ref="L58:L83" si="6">J58/I58*100</f>
        <v>92.834893512038079</v>
      </c>
    </row>
    <row r="59" spans="2:12" x14ac:dyDescent="0.25">
      <c r="B59" s="8"/>
      <c r="C59" s="28"/>
      <c r="D59" s="8"/>
      <c r="E59" s="8">
        <v>3221</v>
      </c>
      <c r="F59" s="34" t="s">
        <v>100</v>
      </c>
      <c r="G59" s="56">
        <v>9609.23</v>
      </c>
      <c r="H59" s="56">
        <v>11186</v>
      </c>
      <c r="I59" s="56">
        <v>9571</v>
      </c>
      <c r="J59" s="64">
        <v>11508.79</v>
      </c>
      <c r="K59" s="69">
        <f t="shared" si="5"/>
        <v>119.76807715082272</v>
      </c>
      <c r="L59" s="70">
        <f t="shared" si="6"/>
        <v>120.24647372270401</v>
      </c>
    </row>
    <row r="60" spans="2:12" x14ac:dyDescent="0.25">
      <c r="B60" s="8"/>
      <c r="C60" s="28"/>
      <c r="D60" s="8"/>
      <c r="E60" s="8">
        <v>3222</v>
      </c>
      <c r="F60" s="34" t="s">
        <v>101</v>
      </c>
      <c r="G60" s="56">
        <v>23116.71</v>
      </c>
      <c r="H60" s="56">
        <v>27640</v>
      </c>
      <c r="I60" s="56">
        <v>60960.85</v>
      </c>
      <c r="J60" s="64">
        <v>47450.84</v>
      </c>
      <c r="K60" s="69">
        <f t="shared" si="5"/>
        <v>205.26640685460862</v>
      </c>
      <c r="L60" s="70">
        <f t="shared" si="6"/>
        <v>77.838219119320016</v>
      </c>
    </row>
    <row r="61" spans="2:12" x14ac:dyDescent="0.25">
      <c r="B61" s="8"/>
      <c r="C61" s="28"/>
      <c r="D61" s="8"/>
      <c r="E61" s="8">
        <v>3223</v>
      </c>
      <c r="F61" s="34" t="s">
        <v>102</v>
      </c>
      <c r="G61" s="56">
        <v>36231.269999999997</v>
      </c>
      <c r="H61" s="56">
        <v>35085</v>
      </c>
      <c r="I61" s="56">
        <v>45085</v>
      </c>
      <c r="J61" s="64">
        <v>41533.300000000003</v>
      </c>
      <c r="K61" s="69">
        <f t="shared" si="5"/>
        <v>114.63385081450362</v>
      </c>
      <c r="L61" s="70">
        <f t="shared" si="6"/>
        <v>92.122213596539865</v>
      </c>
    </row>
    <row r="62" spans="2:12" ht="25.5" x14ac:dyDescent="0.25">
      <c r="B62" s="8"/>
      <c r="C62" s="28"/>
      <c r="D62" s="8"/>
      <c r="E62" s="8">
        <v>3224</v>
      </c>
      <c r="F62" s="34" t="s">
        <v>103</v>
      </c>
      <c r="G62" s="56">
        <v>3.32</v>
      </c>
      <c r="H62" s="56">
        <v>534</v>
      </c>
      <c r="I62" s="56">
        <v>3616.74</v>
      </c>
      <c r="J62" s="64">
        <v>5160.25</v>
      </c>
      <c r="K62" s="69">
        <f t="shared" si="5"/>
        <v>155429.21686746989</v>
      </c>
      <c r="L62" s="70">
        <f t="shared" si="6"/>
        <v>142.67683051587895</v>
      </c>
    </row>
    <row r="63" spans="2:12" x14ac:dyDescent="0.25">
      <c r="B63" s="8"/>
      <c r="C63" s="28"/>
      <c r="D63" s="8"/>
      <c r="E63" s="8">
        <v>3225</v>
      </c>
      <c r="F63" s="34" t="s">
        <v>104</v>
      </c>
      <c r="G63" s="56">
        <v>1753.24</v>
      </c>
      <c r="H63" s="56">
        <v>796</v>
      </c>
      <c r="I63" s="56">
        <v>398</v>
      </c>
      <c r="J63" s="64">
        <v>4811.21</v>
      </c>
      <c r="K63" s="69">
        <f t="shared" si="5"/>
        <v>274.41821998129177</v>
      </c>
      <c r="L63" s="70">
        <f t="shared" si="6"/>
        <v>1208.8467336683416</v>
      </c>
    </row>
    <row r="64" spans="2:12" x14ac:dyDescent="0.25">
      <c r="B64" s="8"/>
      <c r="C64" s="28"/>
      <c r="D64" s="8"/>
      <c r="E64" s="8">
        <v>3227</v>
      </c>
      <c r="F64" s="34" t="s">
        <v>105</v>
      </c>
      <c r="G64" s="56">
        <v>92.91</v>
      </c>
      <c r="H64" s="56">
        <v>265</v>
      </c>
      <c r="I64" s="56">
        <v>266</v>
      </c>
      <c r="J64" s="64">
        <v>842.71</v>
      </c>
      <c r="K64" s="69">
        <f t="shared" si="5"/>
        <v>907.01754385964909</v>
      </c>
      <c r="L64" s="70">
        <f t="shared" si="6"/>
        <v>316.80827067669173</v>
      </c>
    </row>
    <row r="65" spans="2:12" x14ac:dyDescent="0.25">
      <c r="B65" s="8"/>
      <c r="C65" s="28"/>
      <c r="D65" s="8">
        <v>323</v>
      </c>
      <c r="E65" s="8"/>
      <c r="F65" s="34" t="s">
        <v>106</v>
      </c>
      <c r="G65" s="56">
        <v>45817.22</v>
      </c>
      <c r="H65" s="56">
        <v>33857</v>
      </c>
      <c r="I65" s="56">
        <v>35366.29</v>
      </c>
      <c r="J65" s="64">
        <v>36557.089999999997</v>
      </c>
      <c r="K65" s="69">
        <f t="shared" si="5"/>
        <v>79.788974538394072</v>
      </c>
      <c r="L65" s="70">
        <f t="shared" si="6"/>
        <v>103.367048112765</v>
      </c>
    </row>
    <row r="66" spans="2:12" x14ac:dyDescent="0.25">
      <c r="B66" s="8"/>
      <c r="C66" s="28"/>
      <c r="D66" s="8"/>
      <c r="E66" s="8">
        <v>3231</v>
      </c>
      <c r="F66" s="34" t="s">
        <v>107</v>
      </c>
      <c r="G66" s="56">
        <v>27447.66</v>
      </c>
      <c r="H66" s="56">
        <v>25018</v>
      </c>
      <c r="I66" s="56">
        <v>25152</v>
      </c>
      <c r="J66" s="64">
        <v>25318.99</v>
      </c>
      <c r="K66" s="69">
        <f t="shared" si="5"/>
        <v>92.244621217254945</v>
      </c>
      <c r="L66" s="70">
        <f t="shared" si="6"/>
        <v>100.66392334605598</v>
      </c>
    </row>
    <row r="67" spans="2:12" x14ac:dyDescent="0.25">
      <c r="B67" s="8"/>
      <c r="C67" s="28"/>
      <c r="D67" s="8"/>
      <c r="E67" s="8">
        <v>3232</v>
      </c>
      <c r="F67" s="34" t="s">
        <v>108</v>
      </c>
      <c r="G67" s="56">
        <v>11116.35</v>
      </c>
      <c r="H67" s="56">
        <v>929</v>
      </c>
      <c r="I67" s="56">
        <v>1245.8399999999999</v>
      </c>
      <c r="J67" s="64">
        <v>1867</v>
      </c>
      <c r="K67" s="69">
        <f t="shared" si="5"/>
        <v>16.795081119252274</v>
      </c>
      <c r="L67" s="70">
        <f t="shared" si="6"/>
        <v>149.85872985295063</v>
      </c>
    </row>
    <row r="68" spans="2:12" x14ac:dyDescent="0.25">
      <c r="B68" s="8"/>
      <c r="C68" s="28"/>
      <c r="D68" s="8"/>
      <c r="E68" s="8">
        <v>3233</v>
      </c>
      <c r="F68" s="34" t="s">
        <v>109</v>
      </c>
      <c r="G68" s="56">
        <v>127.41</v>
      </c>
      <c r="H68" s="56">
        <v>127</v>
      </c>
      <c r="I68" s="56">
        <v>127</v>
      </c>
      <c r="J68" s="64">
        <v>127.44</v>
      </c>
      <c r="K68" s="69">
        <f t="shared" si="5"/>
        <v>100.02354603249353</v>
      </c>
      <c r="L68" s="70">
        <f t="shared" si="6"/>
        <v>100.34645669291338</v>
      </c>
    </row>
    <row r="69" spans="2:12" x14ac:dyDescent="0.25">
      <c r="B69" s="8"/>
      <c r="C69" s="28"/>
      <c r="D69" s="8"/>
      <c r="E69" s="8">
        <v>3234</v>
      </c>
      <c r="F69" s="34" t="s">
        <v>110</v>
      </c>
      <c r="G69" s="56">
        <v>2316.7800000000002</v>
      </c>
      <c r="H69" s="56">
        <v>1924</v>
      </c>
      <c r="I69" s="56">
        <v>2182.4499999999998</v>
      </c>
      <c r="J69" s="64">
        <v>2395.2600000000002</v>
      </c>
      <c r="K69" s="69">
        <f t="shared" si="5"/>
        <v>103.38746018180404</v>
      </c>
      <c r="L69" s="70">
        <f t="shared" si="6"/>
        <v>109.75096794886483</v>
      </c>
    </row>
    <row r="70" spans="2:12" x14ac:dyDescent="0.25">
      <c r="B70" s="8"/>
      <c r="C70" s="28"/>
      <c r="D70" s="8"/>
      <c r="E70" s="8">
        <v>3236</v>
      </c>
      <c r="F70" s="34" t="s">
        <v>111</v>
      </c>
      <c r="G70" s="56">
        <v>917.11</v>
      </c>
      <c r="H70" s="56">
        <v>3132</v>
      </c>
      <c r="I70" s="56">
        <v>3132</v>
      </c>
      <c r="J70" s="64">
        <v>3113.77</v>
      </c>
      <c r="K70" s="69">
        <f t="shared" si="5"/>
        <v>339.5197958805378</v>
      </c>
      <c r="L70" s="70">
        <f t="shared" si="6"/>
        <v>99.417943805874842</v>
      </c>
    </row>
    <row r="71" spans="2:12" x14ac:dyDescent="0.25">
      <c r="B71" s="8"/>
      <c r="C71" s="28"/>
      <c r="D71" s="8"/>
      <c r="E71" s="8">
        <v>3237</v>
      </c>
      <c r="F71" s="34" t="s">
        <v>112</v>
      </c>
      <c r="G71" s="56">
        <v>1377.73</v>
      </c>
      <c r="H71" s="56">
        <v>655</v>
      </c>
      <c r="I71" s="56">
        <v>755</v>
      </c>
      <c r="J71" s="64">
        <v>655.32000000000005</v>
      </c>
      <c r="K71" s="69">
        <f t="shared" si="5"/>
        <v>47.565197825408468</v>
      </c>
      <c r="L71" s="70">
        <f t="shared" si="6"/>
        <v>86.797350993377492</v>
      </c>
    </row>
    <row r="72" spans="2:12" x14ac:dyDescent="0.25">
      <c r="B72" s="8"/>
      <c r="C72" s="28"/>
      <c r="D72" s="8"/>
      <c r="E72" s="8">
        <v>3238</v>
      </c>
      <c r="F72" s="34" t="s">
        <v>113</v>
      </c>
      <c r="G72" s="56">
        <v>1869.81</v>
      </c>
      <c r="H72" s="56">
        <v>1939</v>
      </c>
      <c r="I72" s="56">
        <v>2339</v>
      </c>
      <c r="J72" s="64">
        <v>2681.15</v>
      </c>
      <c r="K72" s="69">
        <f t="shared" si="5"/>
        <v>143.39157454500727</v>
      </c>
      <c r="L72" s="70">
        <f t="shared" si="6"/>
        <v>114.62804617357844</v>
      </c>
    </row>
    <row r="73" spans="2:12" x14ac:dyDescent="0.25">
      <c r="B73" s="8"/>
      <c r="C73" s="28"/>
      <c r="D73" s="8"/>
      <c r="E73" s="8">
        <v>3239</v>
      </c>
      <c r="F73" s="34" t="s">
        <v>114</v>
      </c>
      <c r="G73" s="56">
        <v>644.37</v>
      </c>
      <c r="H73" s="56">
        <v>133</v>
      </c>
      <c r="I73" s="56">
        <v>433</v>
      </c>
      <c r="J73" s="64">
        <v>396.16</v>
      </c>
      <c r="K73" s="69">
        <f t="shared" si="5"/>
        <v>61.480205472011427</v>
      </c>
      <c r="L73" s="70">
        <f t="shared" si="6"/>
        <v>91.491916859122412</v>
      </c>
    </row>
    <row r="74" spans="2:12" x14ac:dyDescent="0.25">
      <c r="B74" s="8"/>
      <c r="C74" s="28"/>
      <c r="D74" s="8">
        <v>329</v>
      </c>
      <c r="E74" s="8"/>
      <c r="F74" s="34" t="s">
        <v>115</v>
      </c>
      <c r="G74" s="56" t="s">
        <v>204</v>
      </c>
      <c r="H74" s="56">
        <v>8895</v>
      </c>
      <c r="I74" s="56">
        <v>7199.11</v>
      </c>
      <c r="J74" s="64">
        <v>7534.69</v>
      </c>
      <c r="K74" s="69">
        <v>71.44</v>
      </c>
      <c r="L74" s="70">
        <f t="shared" si="6"/>
        <v>104.66140953534536</v>
      </c>
    </row>
    <row r="75" spans="2:12" x14ac:dyDescent="0.25">
      <c r="B75" s="8"/>
      <c r="C75" s="28"/>
      <c r="D75" s="8"/>
      <c r="E75" s="8">
        <v>3292</v>
      </c>
      <c r="F75" s="34" t="s">
        <v>116</v>
      </c>
      <c r="G75" s="56">
        <v>860.97</v>
      </c>
      <c r="H75" s="56">
        <v>796</v>
      </c>
      <c r="I75" s="56">
        <v>796</v>
      </c>
      <c r="J75" s="64">
        <v>860.96</v>
      </c>
      <c r="K75" s="69">
        <f t="shared" si="5"/>
        <v>99.99883851934446</v>
      </c>
      <c r="L75" s="70">
        <f t="shared" si="6"/>
        <v>108.16080402010051</v>
      </c>
    </row>
    <row r="76" spans="2:12" x14ac:dyDescent="0.25">
      <c r="B76" s="8"/>
      <c r="C76" s="28"/>
      <c r="D76" s="8"/>
      <c r="E76" s="8">
        <v>3293</v>
      </c>
      <c r="F76" s="86" t="s">
        <v>203</v>
      </c>
      <c r="G76" s="56">
        <v>53.45</v>
      </c>
      <c r="H76" s="56">
        <v>0</v>
      </c>
      <c r="I76" s="56">
        <v>0</v>
      </c>
      <c r="J76" s="64">
        <v>0</v>
      </c>
      <c r="K76" s="69">
        <f t="shared" si="5"/>
        <v>0</v>
      </c>
      <c r="L76" s="70" t="e">
        <f t="shared" si="6"/>
        <v>#DIV/0!</v>
      </c>
    </row>
    <row r="77" spans="2:12" x14ac:dyDescent="0.25">
      <c r="B77" s="8"/>
      <c r="C77" s="28"/>
      <c r="D77" s="8"/>
      <c r="E77" s="8">
        <v>3294</v>
      </c>
      <c r="F77" s="34" t="s">
        <v>117</v>
      </c>
      <c r="G77" s="56">
        <v>224.3</v>
      </c>
      <c r="H77" s="56">
        <v>173</v>
      </c>
      <c r="I77" s="56">
        <v>60</v>
      </c>
      <c r="J77" s="64">
        <v>254.36</v>
      </c>
      <c r="K77" s="69">
        <f t="shared" si="5"/>
        <v>113.40169415960766</v>
      </c>
      <c r="L77" s="70">
        <f t="shared" si="6"/>
        <v>423.93333333333334</v>
      </c>
    </row>
    <row r="78" spans="2:12" x14ac:dyDescent="0.25">
      <c r="B78" s="8"/>
      <c r="C78" s="28"/>
      <c r="D78" s="8"/>
      <c r="E78" s="8">
        <v>3295</v>
      </c>
      <c r="F78" s="34" t="s">
        <v>118</v>
      </c>
      <c r="G78" s="56">
        <v>4372.71</v>
      </c>
      <c r="H78" s="56">
        <v>5066</v>
      </c>
      <c r="I78" s="56">
        <v>3774.43</v>
      </c>
      <c r="J78" s="64">
        <v>3771.37</v>
      </c>
      <c r="K78" s="69">
        <f t="shared" si="5"/>
        <v>86.247887465667745</v>
      </c>
      <c r="L78" s="70">
        <f t="shared" si="6"/>
        <v>99.918928156039456</v>
      </c>
    </row>
    <row r="79" spans="2:12" x14ac:dyDescent="0.25">
      <c r="B79" s="8"/>
      <c r="C79" s="28"/>
      <c r="D79" s="8"/>
      <c r="E79" s="8">
        <v>3296</v>
      </c>
      <c r="F79" s="34" t="s">
        <v>119</v>
      </c>
      <c r="G79" s="56">
        <v>2720.82</v>
      </c>
      <c r="H79" s="56">
        <v>0</v>
      </c>
      <c r="I79" s="56">
        <v>44.09</v>
      </c>
      <c r="J79" s="64">
        <v>0</v>
      </c>
      <c r="K79" s="69">
        <f t="shared" si="5"/>
        <v>0</v>
      </c>
      <c r="L79" s="70">
        <f t="shared" si="6"/>
        <v>0</v>
      </c>
    </row>
    <row r="80" spans="2:12" x14ac:dyDescent="0.25">
      <c r="B80" s="8"/>
      <c r="C80" s="28"/>
      <c r="D80" s="8"/>
      <c r="E80" s="8">
        <v>3299</v>
      </c>
      <c r="F80" s="34" t="s">
        <v>115</v>
      </c>
      <c r="G80" s="56">
        <v>2313.9499999999998</v>
      </c>
      <c r="H80" s="56">
        <v>2860</v>
      </c>
      <c r="I80" s="56">
        <v>2524.59</v>
      </c>
      <c r="J80" s="64">
        <v>2648</v>
      </c>
      <c r="K80" s="69">
        <f t="shared" si="5"/>
        <v>114.43635342163833</v>
      </c>
      <c r="L80" s="70">
        <f t="shared" si="6"/>
        <v>104.88831849924145</v>
      </c>
    </row>
    <row r="81" spans="2:12" x14ac:dyDescent="0.25">
      <c r="B81" s="8"/>
      <c r="C81" s="8">
        <v>34</v>
      </c>
      <c r="D81" s="8"/>
      <c r="E81" s="8"/>
      <c r="F81" s="34" t="s">
        <v>120</v>
      </c>
      <c r="G81" s="58">
        <v>2448.62</v>
      </c>
      <c r="H81" s="58">
        <v>995</v>
      </c>
      <c r="I81" s="58">
        <v>1015</v>
      </c>
      <c r="J81" s="65">
        <v>925.98</v>
      </c>
      <c r="K81" s="69">
        <f t="shared" si="5"/>
        <v>37.816402708464366</v>
      </c>
      <c r="L81" s="70">
        <f t="shared" si="6"/>
        <v>91.229556650246309</v>
      </c>
    </row>
    <row r="82" spans="2:12" x14ac:dyDescent="0.25">
      <c r="B82" s="8"/>
      <c r="C82" s="28"/>
      <c r="D82" s="8">
        <v>343</v>
      </c>
      <c r="E82" s="8"/>
      <c r="F82" s="34" t="s">
        <v>121</v>
      </c>
      <c r="G82" s="56">
        <v>2448.62</v>
      </c>
      <c r="H82" s="56">
        <v>995</v>
      </c>
      <c r="I82" s="56">
        <v>1015</v>
      </c>
      <c r="J82" s="64">
        <v>925.98</v>
      </c>
      <c r="K82" s="69">
        <f t="shared" si="5"/>
        <v>37.816402708464366</v>
      </c>
      <c r="L82" s="70">
        <f t="shared" si="6"/>
        <v>91.229556650246309</v>
      </c>
    </row>
    <row r="83" spans="2:12" x14ac:dyDescent="0.25">
      <c r="B83" s="8"/>
      <c r="C83" s="28"/>
      <c r="D83" s="8"/>
      <c r="E83" s="8">
        <v>3431</v>
      </c>
      <c r="F83" s="34" t="s">
        <v>122</v>
      </c>
      <c r="G83" s="56">
        <v>701.99</v>
      </c>
      <c r="H83" s="56">
        <v>995</v>
      </c>
      <c r="I83" s="56">
        <v>1015</v>
      </c>
      <c r="J83" s="64">
        <v>925.98</v>
      </c>
      <c r="K83" s="69">
        <f t="shared" si="5"/>
        <v>131.90786193535519</v>
      </c>
      <c r="L83" s="70">
        <f t="shared" si="6"/>
        <v>91.229556650246309</v>
      </c>
    </row>
    <row r="84" spans="2:12" x14ac:dyDescent="0.25">
      <c r="B84" s="8"/>
      <c r="C84" s="28"/>
      <c r="D84" s="9"/>
      <c r="E84" s="9">
        <v>3433</v>
      </c>
      <c r="F84" s="8" t="s">
        <v>123</v>
      </c>
      <c r="G84" s="56">
        <v>1746.63</v>
      </c>
      <c r="H84" s="56">
        <v>0</v>
      </c>
      <c r="I84" s="56">
        <v>0</v>
      </c>
      <c r="J84" s="69">
        <v>0</v>
      </c>
      <c r="K84" s="69">
        <f t="shared" si="5"/>
        <v>0</v>
      </c>
      <c r="L84" s="70" t="e">
        <f t="shared" ref="L84:L91" si="7">J84/H84*100</f>
        <v>#DIV/0!</v>
      </c>
    </row>
    <row r="85" spans="2:12" ht="25.5" x14ac:dyDescent="0.25">
      <c r="B85" s="8"/>
      <c r="C85" s="8">
        <v>37</v>
      </c>
      <c r="D85" s="9"/>
      <c r="E85" s="9"/>
      <c r="F85" s="34" t="s">
        <v>124</v>
      </c>
      <c r="G85" s="58">
        <v>10278.950000000001</v>
      </c>
      <c r="H85" s="58">
        <v>9821</v>
      </c>
      <c r="I85" s="58">
        <v>10674.26</v>
      </c>
      <c r="J85" s="65">
        <v>10674.26</v>
      </c>
      <c r="K85" s="69">
        <f t="shared" si="5"/>
        <v>103.84582082800287</v>
      </c>
      <c r="L85" s="70">
        <f t="shared" ref="L85:L90" si="8">J85/I85*100</f>
        <v>100</v>
      </c>
    </row>
    <row r="86" spans="2:12" ht="25.5" x14ac:dyDescent="0.25">
      <c r="B86" s="8"/>
      <c r="C86" s="8"/>
      <c r="D86" s="9">
        <v>372</v>
      </c>
      <c r="E86" s="9"/>
      <c r="F86" s="34" t="s">
        <v>125</v>
      </c>
      <c r="G86" s="56">
        <v>10278.950000000001</v>
      </c>
      <c r="H86" s="56">
        <v>9821</v>
      </c>
      <c r="I86" s="56">
        <v>10674.26</v>
      </c>
      <c r="J86" s="64">
        <v>10674.26</v>
      </c>
      <c r="K86" s="69">
        <f t="shared" si="5"/>
        <v>103.84582082800287</v>
      </c>
      <c r="L86" s="70">
        <f t="shared" si="8"/>
        <v>100</v>
      </c>
    </row>
    <row r="87" spans="2:12" x14ac:dyDescent="0.25">
      <c r="B87" s="8"/>
      <c r="C87" s="8"/>
      <c r="D87" s="9"/>
      <c r="E87" s="9">
        <v>3722</v>
      </c>
      <c r="F87" s="34" t="s">
        <v>126</v>
      </c>
      <c r="G87" s="56">
        <v>10278.950000000001</v>
      </c>
      <c r="H87" s="56">
        <v>9821</v>
      </c>
      <c r="I87" s="56">
        <v>10674.26</v>
      </c>
      <c r="J87" s="64">
        <v>10674.26</v>
      </c>
      <c r="K87" s="69">
        <f t="shared" si="5"/>
        <v>103.84582082800287</v>
      </c>
      <c r="L87" s="70">
        <f t="shared" si="8"/>
        <v>100</v>
      </c>
    </row>
    <row r="88" spans="2:12" x14ac:dyDescent="0.25">
      <c r="B88" s="8"/>
      <c r="C88" s="8">
        <v>38</v>
      </c>
      <c r="D88" s="9"/>
      <c r="E88" s="9"/>
      <c r="F88" s="34" t="s">
        <v>127</v>
      </c>
      <c r="G88" s="56"/>
      <c r="H88" s="56">
        <v>0</v>
      </c>
      <c r="I88" s="58">
        <v>536.75</v>
      </c>
      <c r="J88" s="72">
        <v>536.75</v>
      </c>
      <c r="K88" s="69" t="e">
        <f t="shared" si="5"/>
        <v>#DIV/0!</v>
      </c>
      <c r="L88" s="70">
        <f t="shared" si="8"/>
        <v>100</v>
      </c>
    </row>
    <row r="89" spans="2:12" x14ac:dyDescent="0.25">
      <c r="B89" s="8"/>
      <c r="C89" s="8"/>
      <c r="D89" s="9">
        <v>381</v>
      </c>
      <c r="E89" s="9"/>
      <c r="F89" s="34" t="s">
        <v>87</v>
      </c>
      <c r="G89" s="56"/>
      <c r="H89" s="56">
        <v>0</v>
      </c>
      <c r="I89" s="56">
        <v>536.75</v>
      </c>
      <c r="J89" s="71">
        <v>536.75</v>
      </c>
      <c r="K89" s="69" t="e">
        <f t="shared" si="5"/>
        <v>#DIV/0!</v>
      </c>
      <c r="L89" s="70">
        <f t="shared" si="8"/>
        <v>100</v>
      </c>
    </row>
    <row r="90" spans="2:12" x14ac:dyDescent="0.25">
      <c r="B90" s="8"/>
      <c r="C90" s="8"/>
      <c r="D90" s="9"/>
      <c r="E90" s="8">
        <v>3812</v>
      </c>
      <c r="F90" s="8" t="s">
        <v>128</v>
      </c>
      <c r="G90" s="56"/>
      <c r="H90" s="56">
        <v>0</v>
      </c>
      <c r="I90" s="56">
        <v>536.75</v>
      </c>
      <c r="J90" s="71">
        <v>536.75</v>
      </c>
      <c r="K90" s="69" t="e">
        <f t="shared" si="5"/>
        <v>#DIV/0!</v>
      </c>
      <c r="L90" s="70">
        <f t="shared" si="8"/>
        <v>100</v>
      </c>
    </row>
    <row r="91" spans="2:12" x14ac:dyDescent="0.25">
      <c r="B91" s="10">
        <v>4</v>
      </c>
      <c r="C91" s="11"/>
      <c r="D91" s="11"/>
      <c r="E91" s="11"/>
      <c r="F91" s="26" t="s">
        <v>6</v>
      </c>
      <c r="G91" s="56"/>
      <c r="H91" s="58"/>
      <c r="I91" s="58"/>
      <c r="J91" s="71"/>
      <c r="K91" s="69" t="e">
        <f t="shared" si="5"/>
        <v>#DIV/0!</v>
      </c>
      <c r="L91" s="70" t="e">
        <f t="shared" si="7"/>
        <v>#DIV/0!</v>
      </c>
    </row>
    <row r="92" spans="2:12" x14ac:dyDescent="0.25">
      <c r="B92" s="12"/>
      <c r="C92" s="12">
        <v>42</v>
      </c>
      <c r="D92" s="12"/>
      <c r="E92" s="12"/>
      <c r="F92" s="27" t="s">
        <v>129</v>
      </c>
      <c r="G92" s="58">
        <v>2690.99</v>
      </c>
      <c r="H92" s="58">
        <v>7764</v>
      </c>
      <c r="I92" s="63">
        <v>2792.24</v>
      </c>
      <c r="J92" s="65">
        <v>3280.21</v>
      </c>
      <c r="K92" s="69">
        <f t="shared" si="5"/>
        <v>121.89603082880281</v>
      </c>
      <c r="L92" s="70">
        <f>J92/I92*100</f>
        <v>117.47593330086239</v>
      </c>
    </row>
    <row r="93" spans="2:12" x14ac:dyDescent="0.25">
      <c r="B93" s="12"/>
      <c r="C93" s="12"/>
      <c r="D93" s="8">
        <v>422</v>
      </c>
      <c r="E93" s="8"/>
      <c r="F93" s="8" t="s">
        <v>130</v>
      </c>
      <c r="G93" s="56"/>
      <c r="H93" s="56">
        <v>1327</v>
      </c>
      <c r="I93" s="59">
        <v>400.35</v>
      </c>
      <c r="J93" s="71">
        <v>400.35</v>
      </c>
      <c r="K93" s="69" t="e">
        <f t="shared" si="5"/>
        <v>#DIV/0!</v>
      </c>
      <c r="L93" s="70">
        <f>J93/I93*100</f>
        <v>100</v>
      </c>
    </row>
    <row r="94" spans="2:12" x14ac:dyDescent="0.25">
      <c r="B94" s="12"/>
      <c r="C94" s="12"/>
      <c r="D94" s="8"/>
      <c r="E94" s="8">
        <v>4221</v>
      </c>
      <c r="F94" s="8" t="s">
        <v>131</v>
      </c>
      <c r="G94" s="56"/>
      <c r="H94" s="56">
        <v>1327</v>
      </c>
      <c r="I94" s="59">
        <v>400.35</v>
      </c>
      <c r="J94" s="71">
        <v>400.35</v>
      </c>
      <c r="K94" s="69" t="e">
        <f t="shared" si="5"/>
        <v>#DIV/0!</v>
      </c>
      <c r="L94" s="70">
        <f>J94/I94*100</f>
        <v>100</v>
      </c>
    </row>
    <row r="95" spans="2:12" x14ac:dyDescent="0.25">
      <c r="B95" s="12"/>
      <c r="C95" s="12"/>
      <c r="D95" s="8">
        <v>424</v>
      </c>
      <c r="E95" s="8"/>
      <c r="F95" s="8" t="s">
        <v>132</v>
      </c>
      <c r="G95" s="56">
        <v>2690.99</v>
      </c>
      <c r="H95" s="56">
        <v>6437</v>
      </c>
      <c r="I95" s="59">
        <v>2391.89</v>
      </c>
      <c r="J95" s="71">
        <v>2879.86</v>
      </c>
      <c r="K95" s="69">
        <f t="shared" si="5"/>
        <v>107.01860653514134</v>
      </c>
      <c r="L95" s="70">
        <f>J95/I95*100</f>
        <v>120.40102178611893</v>
      </c>
    </row>
    <row r="96" spans="2:12" x14ac:dyDescent="0.25">
      <c r="B96" s="12"/>
      <c r="C96" s="12" t="s">
        <v>21</v>
      </c>
      <c r="D96" s="8"/>
      <c r="E96" s="8">
        <v>4241</v>
      </c>
      <c r="F96" s="8" t="s">
        <v>133</v>
      </c>
      <c r="G96" s="56">
        <v>2690.99</v>
      </c>
      <c r="H96" s="56">
        <v>6437</v>
      </c>
      <c r="I96" s="59">
        <v>2391.89</v>
      </c>
      <c r="J96" s="71">
        <v>2879.86</v>
      </c>
      <c r="K96" s="69">
        <f t="shared" si="5"/>
        <v>107.01860653514134</v>
      </c>
      <c r="L96" s="70">
        <f>J96/I96*100</f>
        <v>120.40102178611893</v>
      </c>
    </row>
  </sheetData>
  <mergeCells count="7">
    <mergeCell ref="B8:F8"/>
    <mergeCell ref="B9:F9"/>
    <mergeCell ref="B38:F38"/>
    <mergeCell ref="B39:F39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42"/>
  <sheetViews>
    <sheetView workbookViewId="0">
      <selection activeCell="H30" sqref="H3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2" t="s">
        <v>47</v>
      </c>
      <c r="C2" s="132"/>
      <c r="D2" s="132"/>
      <c r="E2" s="132"/>
      <c r="F2" s="132"/>
      <c r="G2" s="132"/>
      <c r="H2" s="13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7</v>
      </c>
      <c r="C4" s="47" t="s">
        <v>197</v>
      </c>
      <c r="D4" s="47" t="s">
        <v>59</v>
      </c>
      <c r="E4" s="47" t="s">
        <v>56</v>
      </c>
      <c r="F4" s="47" t="s">
        <v>198</v>
      </c>
      <c r="G4" s="47" t="s">
        <v>22</v>
      </c>
      <c r="H4" s="47" t="s">
        <v>57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24</v>
      </c>
      <c r="H5" s="47" t="s">
        <v>25</v>
      </c>
    </row>
    <row r="6" spans="2:8" x14ac:dyDescent="0.25">
      <c r="B6" s="7" t="s">
        <v>46</v>
      </c>
      <c r="C6" s="66">
        <v>935678.83</v>
      </c>
      <c r="D6" s="66">
        <v>945549</v>
      </c>
      <c r="E6" s="67">
        <v>1085720.08</v>
      </c>
      <c r="F6" s="68">
        <v>1072481.18</v>
      </c>
      <c r="G6" s="69">
        <f>F6/C6*100</f>
        <v>114.62065247324233</v>
      </c>
      <c r="H6" s="69">
        <f>F6/E6*100</f>
        <v>98.780634139141995</v>
      </c>
    </row>
    <row r="7" spans="2:8" x14ac:dyDescent="0.25">
      <c r="B7" s="7" t="s">
        <v>44</v>
      </c>
      <c r="C7" s="58">
        <v>123832.01</v>
      </c>
      <c r="D7" s="58">
        <v>116158</v>
      </c>
      <c r="E7" s="58">
        <v>116158</v>
      </c>
      <c r="F7" s="65">
        <v>108382.28</v>
      </c>
      <c r="G7" s="69">
        <f>F7/C7*100</f>
        <v>87.523637870369711</v>
      </c>
      <c r="H7" s="69">
        <f>F7/E7*100</f>
        <v>93.305910914444127</v>
      </c>
    </row>
    <row r="8" spans="2:8" x14ac:dyDescent="0.25">
      <c r="B8" s="37" t="s">
        <v>43</v>
      </c>
      <c r="C8" s="56">
        <v>123832.01</v>
      </c>
      <c r="D8" s="56">
        <v>116158</v>
      </c>
      <c r="E8" s="56">
        <v>116158</v>
      </c>
      <c r="F8" s="64">
        <v>108382.28</v>
      </c>
      <c r="G8" s="69">
        <f>F8/C8*100</f>
        <v>87.523637870369711</v>
      </c>
      <c r="H8" s="69">
        <f t="shared" ref="H8:H37" si="0">F8/D8*100</f>
        <v>93.305910914444127</v>
      </c>
    </row>
    <row r="9" spans="2:8" x14ac:dyDescent="0.25">
      <c r="B9" s="36" t="s">
        <v>42</v>
      </c>
      <c r="C9" s="56"/>
      <c r="D9" s="56"/>
      <c r="E9" s="56"/>
      <c r="F9" s="71"/>
      <c r="G9" s="71"/>
      <c r="H9" s="69" t="e">
        <f t="shared" si="0"/>
        <v>#DIV/0!</v>
      </c>
    </row>
    <row r="10" spans="2:8" x14ac:dyDescent="0.25">
      <c r="B10" s="7" t="s">
        <v>41</v>
      </c>
      <c r="C10" s="58">
        <v>0</v>
      </c>
      <c r="D10" s="58">
        <v>0</v>
      </c>
      <c r="E10" s="63"/>
      <c r="F10" s="70">
        <v>0</v>
      </c>
      <c r="G10" s="69">
        <v>0</v>
      </c>
      <c r="H10" s="69" t="e">
        <f t="shared" si="0"/>
        <v>#DIV/0!</v>
      </c>
    </row>
    <row r="11" spans="2:8" x14ac:dyDescent="0.25">
      <c r="B11" s="35" t="s">
        <v>40</v>
      </c>
      <c r="C11" s="56"/>
      <c r="D11" s="56"/>
      <c r="E11" s="59"/>
      <c r="F11" s="71"/>
      <c r="G11" s="71"/>
      <c r="H11" s="69" t="e">
        <f t="shared" si="0"/>
        <v>#DIV/0!</v>
      </c>
    </row>
    <row r="12" spans="2:8" x14ac:dyDescent="0.25">
      <c r="B12" s="7" t="s">
        <v>39</v>
      </c>
      <c r="C12" s="58">
        <v>147.32</v>
      </c>
      <c r="D12" s="58">
        <v>796</v>
      </c>
      <c r="E12" s="63">
        <v>1406.98</v>
      </c>
      <c r="F12" s="72">
        <v>755.26</v>
      </c>
      <c r="G12" s="69">
        <f>F12/C12*100</f>
        <v>512.66630464295417</v>
      </c>
      <c r="H12" s="69">
        <f t="shared" ref="H12:H21" si="1">F12/E12*100</f>
        <v>53.679512146583463</v>
      </c>
    </row>
    <row r="13" spans="2:8" x14ac:dyDescent="0.25">
      <c r="B13" s="35" t="s">
        <v>38</v>
      </c>
      <c r="C13" s="56">
        <v>147.32</v>
      </c>
      <c r="D13" s="56">
        <v>796</v>
      </c>
      <c r="E13" s="59">
        <v>1406.98</v>
      </c>
      <c r="F13" s="71">
        <v>755.26</v>
      </c>
      <c r="G13" s="69">
        <f t="shared" ref="G13:G39" si="2">F13/C13*100</f>
        <v>512.66630464295417</v>
      </c>
      <c r="H13" s="69">
        <f t="shared" si="1"/>
        <v>53.679512146583463</v>
      </c>
    </row>
    <row r="14" spans="2:8" x14ac:dyDescent="0.25">
      <c r="B14" s="7" t="s">
        <v>134</v>
      </c>
      <c r="C14" s="58">
        <v>6200.06</v>
      </c>
      <c r="D14" s="58">
        <v>6550</v>
      </c>
      <c r="E14" s="63">
        <v>2224.13</v>
      </c>
      <c r="F14" s="65">
        <v>2224.13</v>
      </c>
      <c r="G14" s="69">
        <f t="shared" si="2"/>
        <v>35.872717360799733</v>
      </c>
      <c r="H14" s="69">
        <f t="shared" si="1"/>
        <v>100</v>
      </c>
    </row>
    <row r="15" spans="2:8" x14ac:dyDescent="0.25">
      <c r="B15" s="35" t="s">
        <v>135</v>
      </c>
      <c r="C15" s="56">
        <v>6200.06</v>
      </c>
      <c r="D15" s="56">
        <v>6550</v>
      </c>
      <c r="E15" s="59">
        <v>2224.13</v>
      </c>
      <c r="F15" s="64">
        <v>2224.13</v>
      </c>
      <c r="G15" s="69">
        <f t="shared" si="2"/>
        <v>35.872717360799733</v>
      </c>
      <c r="H15" s="69">
        <f t="shared" si="1"/>
        <v>100</v>
      </c>
    </row>
    <row r="16" spans="2:8" x14ac:dyDescent="0.25">
      <c r="B16" s="7" t="s">
        <v>136</v>
      </c>
      <c r="C16" s="58">
        <v>805286.82</v>
      </c>
      <c r="D16" s="58">
        <v>821620</v>
      </c>
      <c r="E16" s="63">
        <v>964875.77</v>
      </c>
      <c r="F16" s="65">
        <v>959373.72</v>
      </c>
      <c r="G16" s="69">
        <f t="shared" si="2"/>
        <v>119.13441225823118</v>
      </c>
      <c r="H16" s="69">
        <f t="shared" si="1"/>
        <v>99.429765968731914</v>
      </c>
    </row>
    <row r="17" spans="2:8" x14ac:dyDescent="0.25">
      <c r="B17" s="35" t="s">
        <v>137</v>
      </c>
      <c r="C17" s="56">
        <v>805286.82</v>
      </c>
      <c r="D17" s="56">
        <v>821620</v>
      </c>
      <c r="E17" s="59">
        <v>964875.77</v>
      </c>
      <c r="F17" s="64">
        <v>959373.72</v>
      </c>
      <c r="G17" s="69">
        <f t="shared" si="2"/>
        <v>119.13441225823118</v>
      </c>
      <c r="H17" s="69">
        <f t="shared" si="1"/>
        <v>99.429765968731914</v>
      </c>
    </row>
    <row r="18" spans="2:8" x14ac:dyDescent="0.25">
      <c r="B18" s="7" t="s">
        <v>138</v>
      </c>
      <c r="C18" s="58">
        <v>212.36</v>
      </c>
      <c r="D18" s="58">
        <v>425</v>
      </c>
      <c r="E18" s="63">
        <v>1035.2</v>
      </c>
      <c r="F18" s="65">
        <v>1729.99</v>
      </c>
      <c r="G18" s="69">
        <f t="shared" si="2"/>
        <v>814.64965153512901</v>
      </c>
      <c r="H18" s="69">
        <f t="shared" si="1"/>
        <v>167.11649922720247</v>
      </c>
    </row>
    <row r="19" spans="2:8" x14ac:dyDescent="0.25">
      <c r="B19" s="35" t="s">
        <v>139</v>
      </c>
      <c r="C19" s="56">
        <v>212.36</v>
      </c>
      <c r="D19" s="56">
        <v>425</v>
      </c>
      <c r="E19" s="59">
        <v>1035.2</v>
      </c>
      <c r="F19" s="64">
        <v>1729.99</v>
      </c>
      <c r="G19" s="69">
        <f t="shared" si="2"/>
        <v>814.64965153512901</v>
      </c>
      <c r="H19" s="69">
        <f t="shared" si="1"/>
        <v>167.11649922720247</v>
      </c>
    </row>
    <row r="20" spans="2:8" x14ac:dyDescent="0.25">
      <c r="B20" s="7" t="s">
        <v>206</v>
      </c>
      <c r="C20" s="56">
        <v>0.26</v>
      </c>
      <c r="D20" s="56"/>
      <c r="E20" s="59">
        <v>20</v>
      </c>
      <c r="F20" s="64">
        <v>15.8</v>
      </c>
      <c r="G20" s="69">
        <f t="shared" si="2"/>
        <v>6076.9230769230762</v>
      </c>
      <c r="H20" s="69">
        <f t="shared" si="1"/>
        <v>79</v>
      </c>
    </row>
    <row r="21" spans="2:8" x14ac:dyDescent="0.25">
      <c r="B21" s="35" t="s">
        <v>207</v>
      </c>
      <c r="C21" s="56">
        <v>0.26</v>
      </c>
      <c r="D21" s="56"/>
      <c r="E21" s="59">
        <v>20</v>
      </c>
      <c r="F21" s="64">
        <v>15.8</v>
      </c>
      <c r="G21" s="69">
        <f t="shared" si="2"/>
        <v>6076.9230769230762</v>
      </c>
      <c r="H21" s="69">
        <f t="shared" si="1"/>
        <v>79</v>
      </c>
    </row>
    <row r="22" spans="2:8" x14ac:dyDescent="0.25">
      <c r="B22" s="35"/>
      <c r="C22" s="56"/>
      <c r="D22" s="56"/>
      <c r="E22" s="59"/>
      <c r="F22" s="64"/>
      <c r="G22" s="69"/>
      <c r="H22" s="69"/>
    </row>
    <row r="23" spans="2:8" ht="15.75" customHeight="1" x14ac:dyDescent="0.25">
      <c r="B23" s="7" t="s">
        <v>45</v>
      </c>
      <c r="C23" s="66">
        <v>934190.84</v>
      </c>
      <c r="D23" s="66">
        <v>955397</v>
      </c>
      <c r="E23" s="67">
        <v>1095568.08</v>
      </c>
      <c r="F23" s="65">
        <v>1088617.8</v>
      </c>
      <c r="G23" s="69">
        <f t="shared" si="2"/>
        <v>116.53055814591376</v>
      </c>
      <c r="H23" s="69">
        <f>F23/E23*100</f>
        <v>99.365600355935896</v>
      </c>
    </row>
    <row r="24" spans="2:8" ht="15.75" customHeight="1" x14ac:dyDescent="0.25">
      <c r="B24" s="7" t="s">
        <v>44</v>
      </c>
      <c r="C24" s="58">
        <v>63723.88</v>
      </c>
      <c r="D24" s="58">
        <v>116158</v>
      </c>
      <c r="E24" s="58">
        <v>116158</v>
      </c>
      <c r="F24" s="65">
        <v>114878.93</v>
      </c>
      <c r="G24" s="69">
        <f t="shared" si="2"/>
        <v>180.27610685350609</v>
      </c>
      <c r="H24" s="69">
        <f>F24/E24*100</f>
        <v>98.898853286041415</v>
      </c>
    </row>
    <row r="25" spans="2:8" x14ac:dyDescent="0.25">
      <c r="B25" s="37" t="s">
        <v>43</v>
      </c>
      <c r="C25" s="56">
        <v>63723.88</v>
      </c>
      <c r="D25" s="56">
        <v>116158</v>
      </c>
      <c r="E25" s="56">
        <v>116158</v>
      </c>
      <c r="F25" s="64">
        <v>114878.93</v>
      </c>
      <c r="G25" s="69">
        <f t="shared" si="2"/>
        <v>180.27610685350609</v>
      </c>
      <c r="H25" s="69">
        <f>F25/E25*100</f>
        <v>98.898853286041415</v>
      </c>
    </row>
    <row r="26" spans="2:8" x14ac:dyDescent="0.25">
      <c r="B26" s="36" t="s">
        <v>42</v>
      </c>
      <c r="C26" s="56"/>
      <c r="D26" s="56"/>
      <c r="E26" s="56"/>
      <c r="F26" s="71"/>
      <c r="G26" s="69" t="e">
        <f t="shared" si="2"/>
        <v>#DIV/0!</v>
      </c>
      <c r="H26" s="69" t="e">
        <f t="shared" si="0"/>
        <v>#DIV/0!</v>
      </c>
    </row>
    <row r="27" spans="2:8" x14ac:dyDescent="0.25">
      <c r="B27" s="7" t="s">
        <v>41</v>
      </c>
      <c r="C27" s="58">
        <v>0</v>
      </c>
      <c r="D27" s="58">
        <v>0</v>
      </c>
      <c r="E27" s="63"/>
      <c r="F27" s="70">
        <v>0</v>
      </c>
      <c r="G27" s="69" t="e">
        <f t="shared" si="2"/>
        <v>#DIV/0!</v>
      </c>
      <c r="H27" s="69" t="e">
        <f t="shared" si="0"/>
        <v>#DIV/0!</v>
      </c>
    </row>
    <row r="28" spans="2:8" x14ac:dyDescent="0.25">
      <c r="B28" s="35" t="s">
        <v>40</v>
      </c>
      <c r="C28" s="56"/>
      <c r="D28" s="56"/>
      <c r="E28" s="59"/>
      <c r="F28" s="71"/>
      <c r="G28" s="69" t="e">
        <f t="shared" si="2"/>
        <v>#DIV/0!</v>
      </c>
      <c r="H28" s="69" t="e">
        <f t="shared" si="0"/>
        <v>#DIV/0!</v>
      </c>
    </row>
    <row r="29" spans="2:8" x14ac:dyDescent="0.25">
      <c r="B29" s="7" t="s">
        <v>39</v>
      </c>
      <c r="C29" s="58">
        <v>13.28</v>
      </c>
      <c r="D29" s="58">
        <v>1246</v>
      </c>
      <c r="E29" s="63">
        <v>1822.85</v>
      </c>
      <c r="F29" s="65">
        <v>1079.29</v>
      </c>
      <c r="G29" s="69">
        <f t="shared" si="2"/>
        <v>8127.1837349397583</v>
      </c>
      <c r="H29" s="69">
        <f>F29/E29*100</f>
        <v>59.208931069479107</v>
      </c>
    </row>
    <row r="30" spans="2:8" x14ac:dyDescent="0.25">
      <c r="B30" s="35" t="s">
        <v>38</v>
      </c>
      <c r="C30" s="56">
        <v>13.28</v>
      </c>
      <c r="D30" s="56">
        <v>796</v>
      </c>
      <c r="E30" s="59">
        <v>1406.98</v>
      </c>
      <c r="F30" s="64">
        <v>1079.29</v>
      </c>
      <c r="G30" s="69">
        <f t="shared" si="2"/>
        <v>8127.1837349397583</v>
      </c>
      <c r="H30" s="69">
        <f>F30/E30*100</f>
        <v>76.709690258568003</v>
      </c>
    </row>
    <row r="31" spans="2:8" x14ac:dyDescent="0.25">
      <c r="B31" s="35" t="s">
        <v>189</v>
      </c>
      <c r="C31" s="56"/>
      <c r="D31" s="56">
        <v>450</v>
      </c>
      <c r="E31" s="59">
        <v>415.87</v>
      </c>
      <c r="F31" s="71"/>
      <c r="G31" s="69" t="e">
        <f t="shared" si="2"/>
        <v>#DIV/0!</v>
      </c>
      <c r="H31" s="69">
        <f t="shared" si="0"/>
        <v>0</v>
      </c>
    </row>
    <row r="32" spans="2:8" x14ac:dyDescent="0.25">
      <c r="B32" s="7" t="s">
        <v>134</v>
      </c>
      <c r="C32" s="58">
        <v>4362.3999999999996</v>
      </c>
      <c r="D32" s="58">
        <v>12128</v>
      </c>
      <c r="E32" s="63">
        <v>7837.8</v>
      </c>
      <c r="F32" s="65">
        <v>7409.19</v>
      </c>
      <c r="G32" s="69">
        <f t="shared" si="2"/>
        <v>169.84205941683476</v>
      </c>
      <c r="H32" s="69">
        <f>F32/E32*100</f>
        <v>94.531501186557449</v>
      </c>
    </row>
    <row r="33" spans="2:8" x14ac:dyDescent="0.25">
      <c r="B33" s="35" t="s">
        <v>135</v>
      </c>
      <c r="C33" s="56">
        <v>4006.9</v>
      </c>
      <c r="D33" s="56">
        <v>6550</v>
      </c>
      <c r="E33" s="59">
        <v>2224.13</v>
      </c>
      <c r="F33" s="64">
        <v>7409.19</v>
      </c>
      <c r="G33" s="69">
        <f t="shared" si="2"/>
        <v>184.91077890638647</v>
      </c>
      <c r="H33" s="69">
        <f>F33/E33*100</f>
        <v>333.12755998974876</v>
      </c>
    </row>
    <row r="34" spans="2:8" ht="25.5" x14ac:dyDescent="0.25">
      <c r="B34" s="35" t="s">
        <v>190</v>
      </c>
      <c r="C34" s="56">
        <v>355.5</v>
      </c>
      <c r="D34" s="56">
        <v>5578</v>
      </c>
      <c r="E34" s="59">
        <v>5613.67</v>
      </c>
      <c r="F34" s="64"/>
      <c r="G34" s="69" t="s">
        <v>167</v>
      </c>
      <c r="H34" s="69">
        <f t="shared" si="0"/>
        <v>0</v>
      </c>
    </row>
    <row r="35" spans="2:8" x14ac:dyDescent="0.25">
      <c r="B35" s="7" t="s">
        <v>136</v>
      </c>
      <c r="C35" s="58">
        <v>389851.38</v>
      </c>
      <c r="D35" s="58">
        <v>825370</v>
      </c>
      <c r="E35" s="63">
        <v>968624.23</v>
      </c>
      <c r="F35" s="65">
        <v>964199.39</v>
      </c>
      <c r="G35" s="69">
        <f t="shared" si="2"/>
        <v>247.32486261815976</v>
      </c>
      <c r="H35" s="69">
        <f>F35/E35*100</f>
        <v>99.543183015357769</v>
      </c>
    </row>
    <row r="36" spans="2:8" x14ac:dyDescent="0.25">
      <c r="B36" s="35" t="s">
        <v>137</v>
      </c>
      <c r="C36" s="56">
        <v>386701.34</v>
      </c>
      <c r="D36" s="56">
        <v>821620</v>
      </c>
      <c r="E36" s="59">
        <v>964875.77</v>
      </c>
      <c r="F36" s="64">
        <v>964199.39</v>
      </c>
      <c r="G36" s="69">
        <f t="shared" si="2"/>
        <v>249.33955232738526</v>
      </c>
      <c r="H36" s="69">
        <f>F36/E36*100</f>
        <v>99.929899783886171</v>
      </c>
    </row>
    <row r="37" spans="2:8" x14ac:dyDescent="0.25">
      <c r="B37" s="35" t="s">
        <v>191</v>
      </c>
      <c r="C37" s="56">
        <v>3150.04</v>
      </c>
      <c r="D37" s="56">
        <v>3750</v>
      </c>
      <c r="E37" s="59">
        <v>3748.46</v>
      </c>
      <c r="F37" s="64"/>
      <c r="G37" s="69">
        <f t="shared" si="2"/>
        <v>0</v>
      </c>
      <c r="H37" s="69">
        <f t="shared" si="0"/>
        <v>0</v>
      </c>
    </row>
    <row r="38" spans="2:8" x14ac:dyDescent="0.25">
      <c r="B38" s="7" t="s">
        <v>138</v>
      </c>
      <c r="C38" s="58">
        <v>79.64</v>
      </c>
      <c r="D38" s="58">
        <v>495</v>
      </c>
      <c r="E38" s="63">
        <v>1105.2</v>
      </c>
      <c r="F38" s="65">
        <v>1035.2</v>
      </c>
      <c r="G38" s="69">
        <f t="shared" si="2"/>
        <v>1299.8493219487696</v>
      </c>
      <c r="H38" s="69">
        <f>F38/E38*100</f>
        <v>93.6663047412233</v>
      </c>
    </row>
    <row r="39" spans="2:8" x14ac:dyDescent="0.25">
      <c r="B39" s="35" t="s">
        <v>139</v>
      </c>
      <c r="C39" s="56">
        <v>79.64</v>
      </c>
      <c r="D39" s="56">
        <v>425</v>
      </c>
      <c r="E39" s="59">
        <v>1035.2</v>
      </c>
      <c r="F39" s="64">
        <v>1035.2</v>
      </c>
      <c r="G39" s="69">
        <f t="shared" si="2"/>
        <v>1299.8493219487696</v>
      </c>
      <c r="H39" s="69">
        <f>F39/E39*100</f>
        <v>100</v>
      </c>
    </row>
    <row r="40" spans="2:8" x14ac:dyDescent="0.25">
      <c r="B40" s="35" t="s">
        <v>192</v>
      </c>
      <c r="C40" s="56"/>
      <c r="D40" s="56">
        <v>70</v>
      </c>
      <c r="E40" s="59">
        <v>70</v>
      </c>
      <c r="F40" s="64"/>
      <c r="G40" s="69"/>
      <c r="H40" s="69"/>
    </row>
    <row r="41" spans="2:8" x14ac:dyDescent="0.25">
      <c r="B41" s="7" t="s">
        <v>206</v>
      </c>
      <c r="C41" s="56"/>
      <c r="D41" s="56"/>
      <c r="E41" s="63">
        <v>20</v>
      </c>
      <c r="F41" s="65">
        <v>15.8</v>
      </c>
      <c r="G41" s="69" t="e">
        <f>F41/C41*100</f>
        <v>#DIV/0!</v>
      </c>
      <c r="H41" s="69">
        <f>F41/E41*100</f>
        <v>79</v>
      </c>
    </row>
    <row r="42" spans="2:8" x14ac:dyDescent="0.25">
      <c r="B42" s="35" t="s">
        <v>208</v>
      </c>
      <c r="C42" s="56"/>
      <c r="D42" s="56"/>
      <c r="E42" s="59">
        <v>20</v>
      </c>
      <c r="F42" s="69">
        <v>15.8</v>
      </c>
      <c r="G42" s="71" t="e">
        <f>F42/C42*100</f>
        <v>#DIV/0!</v>
      </c>
      <c r="H42" s="69">
        <f>F42/E42*100</f>
        <v>79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5"/>
  <sheetViews>
    <sheetView workbookViewId="0">
      <selection activeCell="G20" sqref="G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2" t="s">
        <v>55</v>
      </c>
      <c r="C2" s="132"/>
      <c r="D2" s="132"/>
      <c r="E2" s="132"/>
      <c r="F2" s="132"/>
      <c r="G2" s="132"/>
      <c r="H2" s="13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7</v>
      </c>
      <c r="C4" s="47" t="s">
        <v>209</v>
      </c>
      <c r="D4" s="47" t="s">
        <v>59</v>
      </c>
      <c r="E4" s="47" t="s">
        <v>56</v>
      </c>
      <c r="F4" s="47" t="s">
        <v>210</v>
      </c>
      <c r="G4" s="47" t="s">
        <v>22</v>
      </c>
      <c r="H4" s="47" t="s">
        <v>57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24</v>
      </c>
      <c r="H5" s="47" t="s">
        <v>25</v>
      </c>
    </row>
    <row r="6" spans="2:8" ht="15.75" customHeight="1" x14ac:dyDescent="0.25">
      <c r="B6" s="7" t="s">
        <v>45</v>
      </c>
      <c r="C6" s="56">
        <v>934190.84</v>
      </c>
      <c r="D6" s="56">
        <v>955397</v>
      </c>
      <c r="E6" s="56">
        <v>1095568.08</v>
      </c>
      <c r="F6" s="64">
        <v>1088617.8</v>
      </c>
      <c r="G6" s="69">
        <f>F6/C6*100</f>
        <v>116.53055814591376</v>
      </c>
      <c r="H6" s="69">
        <f>F6/E6*100</f>
        <v>99.365600355935896</v>
      </c>
    </row>
    <row r="7" spans="2:8" ht="15.75" customHeight="1" x14ac:dyDescent="0.25">
      <c r="B7" s="7" t="s">
        <v>9</v>
      </c>
      <c r="C7" s="5"/>
      <c r="D7" s="5"/>
      <c r="E7" s="5"/>
      <c r="F7" s="33"/>
      <c r="G7" s="69"/>
      <c r="H7" s="69"/>
    </row>
    <row r="8" spans="2:8" ht="25.5" x14ac:dyDescent="0.25">
      <c r="B8" s="14" t="s">
        <v>10</v>
      </c>
      <c r="C8" s="5"/>
      <c r="D8" s="5"/>
      <c r="E8" s="5"/>
      <c r="F8" s="33"/>
      <c r="G8" s="69"/>
      <c r="H8" s="69"/>
    </row>
    <row r="9" spans="2:8" x14ac:dyDescent="0.25">
      <c r="B9" s="38" t="s">
        <v>11</v>
      </c>
      <c r="C9" s="5"/>
      <c r="D9" s="5"/>
      <c r="E9" s="5"/>
      <c r="F9" s="33"/>
      <c r="G9" s="69"/>
      <c r="H9" s="69"/>
    </row>
    <row r="10" spans="2:8" x14ac:dyDescent="0.25">
      <c r="B10" s="13" t="s">
        <v>21</v>
      </c>
      <c r="C10" s="5"/>
      <c r="D10" s="5"/>
      <c r="E10" s="5"/>
      <c r="F10" s="33"/>
      <c r="G10" s="69"/>
      <c r="H10" s="69"/>
    </row>
    <row r="11" spans="2:8" x14ac:dyDescent="0.25">
      <c r="B11" s="7" t="s">
        <v>12</v>
      </c>
      <c r="C11" s="5"/>
      <c r="D11" s="5"/>
      <c r="E11" s="6"/>
      <c r="F11" s="33"/>
      <c r="G11" s="69"/>
      <c r="H11" s="69"/>
    </row>
    <row r="12" spans="2:8" ht="25.5" x14ac:dyDescent="0.25">
      <c r="B12" s="35" t="s">
        <v>13</v>
      </c>
      <c r="C12" s="5"/>
      <c r="D12" s="5"/>
      <c r="E12" s="6"/>
      <c r="F12" s="33"/>
      <c r="G12" s="69"/>
      <c r="H12" s="69"/>
    </row>
    <row r="13" spans="2:8" x14ac:dyDescent="0.25">
      <c r="B13" s="35"/>
      <c r="C13" s="5"/>
      <c r="D13" s="5"/>
      <c r="E13" s="6"/>
      <c r="F13" s="33"/>
      <c r="G13" s="69"/>
      <c r="H13" s="69"/>
    </row>
    <row r="14" spans="2:8" x14ac:dyDescent="0.25">
      <c r="B14" s="7" t="s">
        <v>140</v>
      </c>
      <c r="C14" s="56">
        <v>934190.84</v>
      </c>
      <c r="D14" s="56">
        <v>955397</v>
      </c>
      <c r="E14" s="59">
        <v>1095568.08</v>
      </c>
      <c r="F14" s="64">
        <v>1088617.8</v>
      </c>
      <c r="G14" s="69">
        <f>F14/C14*100</f>
        <v>116.53055814591376</v>
      </c>
      <c r="H14" s="69">
        <f>F14/E14*100</f>
        <v>99.365600355935896</v>
      </c>
    </row>
    <row r="15" spans="2:8" x14ac:dyDescent="0.25">
      <c r="B15" s="35" t="s">
        <v>141</v>
      </c>
      <c r="C15" s="56">
        <v>934190.84</v>
      </c>
      <c r="D15" s="56">
        <v>955397</v>
      </c>
      <c r="E15" s="59">
        <v>1095568.08</v>
      </c>
      <c r="F15" s="64">
        <v>1088617.8</v>
      </c>
      <c r="G15" s="69">
        <f>F15/C15*100</f>
        <v>116.53055814591376</v>
      </c>
      <c r="H15" s="69">
        <f>F15/E15*100</f>
        <v>99.365600355935896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6"/>
  <sheetViews>
    <sheetView workbookViewId="0">
      <selection activeCell="J9" sqref="J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32" t="s">
        <v>74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2:12" ht="15.75" customHeight="1" x14ac:dyDescent="0.25">
      <c r="B3" s="132" t="s">
        <v>48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42" t="s">
        <v>7</v>
      </c>
      <c r="C5" s="143"/>
      <c r="D5" s="143"/>
      <c r="E5" s="143"/>
      <c r="F5" s="144"/>
      <c r="G5" s="108" t="s">
        <v>197</v>
      </c>
      <c r="H5" s="47" t="s">
        <v>59</v>
      </c>
      <c r="I5" s="49" t="s">
        <v>58</v>
      </c>
      <c r="J5" s="108" t="s">
        <v>198</v>
      </c>
      <c r="K5" s="49" t="s">
        <v>22</v>
      </c>
      <c r="L5" s="49" t="s">
        <v>57</v>
      </c>
    </row>
    <row r="6" spans="2:12" x14ac:dyDescent="0.25">
      <c r="B6" s="142">
        <v>1</v>
      </c>
      <c r="C6" s="143"/>
      <c r="D6" s="143"/>
      <c r="E6" s="143"/>
      <c r="F6" s="144"/>
      <c r="G6" s="49">
        <v>2</v>
      </c>
      <c r="H6" s="49">
        <v>3</v>
      </c>
      <c r="I6" s="49">
        <v>4</v>
      </c>
      <c r="J6" s="49">
        <v>5</v>
      </c>
      <c r="K6" s="49" t="s">
        <v>24</v>
      </c>
      <c r="L6" s="49" t="s">
        <v>25</v>
      </c>
    </row>
    <row r="7" spans="2:12" ht="25.5" x14ac:dyDescent="0.25">
      <c r="B7" s="7">
        <v>8</v>
      </c>
      <c r="C7" s="7"/>
      <c r="D7" s="7"/>
      <c r="E7" s="7"/>
      <c r="F7" s="7" t="s">
        <v>14</v>
      </c>
      <c r="G7" s="56">
        <v>0</v>
      </c>
      <c r="H7" s="56">
        <v>0</v>
      </c>
      <c r="I7" s="57">
        <v>0</v>
      </c>
      <c r="J7" s="55">
        <v>0</v>
      </c>
      <c r="K7" s="55">
        <v>0</v>
      </c>
      <c r="L7" s="55">
        <v>0</v>
      </c>
    </row>
    <row r="8" spans="2:12" x14ac:dyDescent="0.25">
      <c r="B8" s="7"/>
      <c r="C8" s="12">
        <v>84</v>
      </c>
      <c r="D8" s="12"/>
      <c r="E8" s="12"/>
      <c r="F8" s="12" t="s">
        <v>19</v>
      </c>
      <c r="G8" s="56">
        <v>0</v>
      </c>
      <c r="H8" s="56">
        <v>0</v>
      </c>
      <c r="I8" s="57">
        <v>0</v>
      </c>
      <c r="J8" s="55">
        <v>0</v>
      </c>
      <c r="K8" s="55">
        <v>0</v>
      </c>
      <c r="L8" s="55">
        <v>0</v>
      </c>
    </row>
    <row r="9" spans="2:12" ht="51" x14ac:dyDescent="0.25">
      <c r="B9" s="8"/>
      <c r="C9" s="8"/>
      <c r="D9" s="8">
        <v>841</v>
      </c>
      <c r="E9" s="8"/>
      <c r="F9" s="34" t="s">
        <v>49</v>
      </c>
      <c r="G9" s="56">
        <v>0</v>
      </c>
      <c r="H9" s="56">
        <v>0</v>
      </c>
      <c r="I9" s="57">
        <v>0</v>
      </c>
      <c r="J9" s="55">
        <v>0</v>
      </c>
      <c r="K9" s="55">
        <v>0</v>
      </c>
      <c r="L9" s="55">
        <v>0</v>
      </c>
    </row>
    <row r="10" spans="2:12" ht="25.5" x14ac:dyDescent="0.25">
      <c r="B10" s="8"/>
      <c r="C10" s="8"/>
      <c r="D10" s="8"/>
      <c r="E10" s="8">
        <v>8413</v>
      </c>
      <c r="F10" s="34" t="s">
        <v>50</v>
      </c>
      <c r="G10" s="56">
        <v>0</v>
      </c>
      <c r="H10" s="56">
        <v>0</v>
      </c>
      <c r="I10" s="57">
        <v>0</v>
      </c>
      <c r="J10" s="55">
        <v>0</v>
      </c>
      <c r="K10" s="55">
        <v>0</v>
      </c>
      <c r="L10" s="55">
        <v>0</v>
      </c>
    </row>
    <row r="11" spans="2:12" x14ac:dyDescent="0.25">
      <c r="B11" s="8"/>
      <c r="C11" s="8"/>
      <c r="D11" s="8"/>
      <c r="E11" s="9" t="s">
        <v>30</v>
      </c>
      <c r="F11" s="14"/>
      <c r="G11" s="56">
        <v>0</v>
      </c>
      <c r="H11" s="56">
        <v>0</v>
      </c>
      <c r="I11" s="57">
        <v>0</v>
      </c>
      <c r="J11" s="55">
        <v>0</v>
      </c>
      <c r="K11" s="55">
        <v>0</v>
      </c>
      <c r="L11" s="55">
        <v>0</v>
      </c>
    </row>
    <row r="12" spans="2:12" ht="25.5" x14ac:dyDescent="0.25">
      <c r="B12" s="10">
        <v>5</v>
      </c>
      <c r="C12" s="11"/>
      <c r="D12" s="11"/>
      <c r="E12" s="11"/>
      <c r="F12" s="26" t="s">
        <v>15</v>
      </c>
      <c r="G12" s="56">
        <v>0</v>
      </c>
      <c r="H12" s="56">
        <v>0</v>
      </c>
      <c r="I12" s="57">
        <v>0</v>
      </c>
      <c r="J12" s="55">
        <v>0</v>
      </c>
      <c r="K12" s="55">
        <v>0</v>
      </c>
      <c r="L12" s="55">
        <v>0</v>
      </c>
    </row>
    <row r="13" spans="2:12" ht="25.5" x14ac:dyDescent="0.25">
      <c r="B13" s="12"/>
      <c r="C13" s="12">
        <v>54</v>
      </c>
      <c r="D13" s="12"/>
      <c r="E13" s="12"/>
      <c r="F13" s="27" t="s">
        <v>20</v>
      </c>
      <c r="G13" s="56">
        <v>0</v>
      </c>
      <c r="H13" s="56">
        <v>0</v>
      </c>
      <c r="I13" s="57">
        <v>0</v>
      </c>
      <c r="J13" s="55">
        <v>0</v>
      </c>
      <c r="K13" s="55">
        <v>0</v>
      </c>
      <c r="L13" s="55">
        <v>0</v>
      </c>
    </row>
    <row r="14" spans="2:12" ht="63.75" x14ac:dyDescent="0.25">
      <c r="B14" s="12"/>
      <c r="C14" s="12"/>
      <c r="D14" s="12">
        <v>541</v>
      </c>
      <c r="E14" s="34"/>
      <c r="F14" s="34" t="s">
        <v>51</v>
      </c>
      <c r="G14" s="56">
        <v>0</v>
      </c>
      <c r="H14" s="56">
        <v>0</v>
      </c>
      <c r="I14" s="57">
        <v>0</v>
      </c>
      <c r="J14" s="55">
        <v>0</v>
      </c>
      <c r="K14" s="55">
        <v>0</v>
      </c>
      <c r="L14" s="55">
        <v>0</v>
      </c>
    </row>
    <row r="15" spans="2:12" ht="38.25" x14ac:dyDescent="0.25">
      <c r="B15" s="12"/>
      <c r="C15" s="12"/>
      <c r="D15" s="12"/>
      <c r="E15" s="34">
        <v>5413</v>
      </c>
      <c r="F15" s="34" t="s">
        <v>52</v>
      </c>
      <c r="G15" s="56">
        <v>0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</row>
    <row r="16" spans="2:12" x14ac:dyDescent="0.25">
      <c r="B16" s="13" t="s">
        <v>21</v>
      </c>
      <c r="C16" s="11"/>
      <c r="D16" s="11"/>
      <c r="E16" s="11"/>
      <c r="F16" s="26" t="s">
        <v>30</v>
      </c>
      <c r="G16" s="5"/>
      <c r="H16" s="5"/>
      <c r="I16" s="5"/>
      <c r="J16" s="33"/>
      <c r="K16" s="33"/>
      <c r="L16" s="33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5"/>
  <sheetViews>
    <sheetView workbookViewId="0">
      <selection activeCell="F8" sqref="F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32" t="s">
        <v>53</v>
      </c>
      <c r="C2" s="132"/>
      <c r="D2" s="132"/>
      <c r="E2" s="132"/>
      <c r="F2" s="132"/>
      <c r="G2" s="132"/>
      <c r="H2" s="13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7" t="s">
        <v>7</v>
      </c>
      <c r="C4" s="47" t="s">
        <v>197</v>
      </c>
      <c r="D4" s="47" t="s">
        <v>59</v>
      </c>
      <c r="E4" s="47" t="s">
        <v>56</v>
      </c>
      <c r="F4" s="47" t="s">
        <v>198</v>
      </c>
      <c r="G4" s="47" t="s">
        <v>22</v>
      </c>
      <c r="H4" s="47" t="s">
        <v>57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24</v>
      </c>
      <c r="H5" s="47" t="s">
        <v>25</v>
      </c>
    </row>
    <row r="6" spans="2:8" x14ac:dyDescent="0.25">
      <c r="B6" s="7" t="s">
        <v>54</v>
      </c>
      <c r="C6" s="56">
        <v>0</v>
      </c>
      <c r="D6" s="56">
        <v>0</v>
      </c>
      <c r="E6" s="59">
        <v>0</v>
      </c>
      <c r="F6" s="55">
        <v>0</v>
      </c>
      <c r="G6" s="55">
        <v>0</v>
      </c>
      <c r="H6" s="55">
        <v>0</v>
      </c>
    </row>
    <row r="7" spans="2:8" x14ac:dyDescent="0.25">
      <c r="B7" s="7" t="s">
        <v>44</v>
      </c>
      <c r="C7" s="56">
        <v>0</v>
      </c>
      <c r="D7" s="56">
        <v>0</v>
      </c>
      <c r="E7" s="56">
        <v>0</v>
      </c>
      <c r="F7" s="55">
        <v>0</v>
      </c>
      <c r="G7" s="55">
        <v>0</v>
      </c>
      <c r="H7" s="55">
        <v>0</v>
      </c>
    </row>
    <row r="8" spans="2:8" x14ac:dyDescent="0.25">
      <c r="B8" s="37" t="s">
        <v>43</v>
      </c>
      <c r="C8" s="56">
        <v>0</v>
      </c>
      <c r="D8" s="56">
        <v>0</v>
      </c>
      <c r="E8" s="56">
        <v>0</v>
      </c>
      <c r="F8" s="55">
        <v>0</v>
      </c>
      <c r="G8" s="55">
        <v>0</v>
      </c>
      <c r="H8" s="55">
        <v>0</v>
      </c>
    </row>
    <row r="9" spans="2:8" x14ac:dyDescent="0.25">
      <c r="B9" s="36" t="s">
        <v>42</v>
      </c>
      <c r="C9" s="5"/>
      <c r="D9" s="5"/>
      <c r="E9" s="5"/>
      <c r="F9" s="33"/>
      <c r="G9" s="33"/>
      <c r="H9" s="33"/>
    </row>
    <row r="10" spans="2:8" x14ac:dyDescent="0.25">
      <c r="B10" s="7" t="s">
        <v>41</v>
      </c>
      <c r="C10" s="56">
        <v>0</v>
      </c>
      <c r="D10" s="56">
        <v>0</v>
      </c>
      <c r="E10" s="59">
        <v>0</v>
      </c>
      <c r="F10" s="55">
        <v>0</v>
      </c>
      <c r="G10" s="55">
        <v>0</v>
      </c>
      <c r="H10" s="55">
        <v>0</v>
      </c>
    </row>
    <row r="11" spans="2:8" x14ac:dyDescent="0.25">
      <c r="B11" s="35" t="s">
        <v>40</v>
      </c>
      <c r="C11" s="56">
        <v>0</v>
      </c>
      <c r="D11" s="56">
        <v>0</v>
      </c>
      <c r="E11" s="59">
        <v>0</v>
      </c>
      <c r="F11" s="55">
        <v>0</v>
      </c>
      <c r="G11" s="55">
        <v>0</v>
      </c>
      <c r="H11" s="55">
        <v>0</v>
      </c>
    </row>
    <row r="12" spans="2:8" x14ac:dyDescent="0.25">
      <c r="B12" s="7" t="s">
        <v>39</v>
      </c>
      <c r="C12" s="56">
        <v>0</v>
      </c>
      <c r="D12" s="56">
        <v>0</v>
      </c>
      <c r="E12" s="59">
        <v>0</v>
      </c>
      <c r="F12" s="55">
        <v>0</v>
      </c>
      <c r="G12" s="55">
        <v>0</v>
      </c>
      <c r="H12" s="55">
        <v>0</v>
      </c>
    </row>
    <row r="13" spans="2:8" x14ac:dyDescent="0.25">
      <c r="B13" s="35" t="s">
        <v>38</v>
      </c>
      <c r="C13" s="56">
        <v>0</v>
      </c>
      <c r="D13" s="56">
        <v>0</v>
      </c>
      <c r="E13" s="59">
        <v>0</v>
      </c>
      <c r="F13" s="55">
        <v>0</v>
      </c>
      <c r="G13" s="55">
        <v>0</v>
      </c>
      <c r="H13" s="55">
        <v>0</v>
      </c>
    </row>
    <row r="14" spans="2:8" x14ac:dyDescent="0.25">
      <c r="B14" s="7" t="s">
        <v>134</v>
      </c>
      <c r="C14" s="56">
        <v>0</v>
      </c>
      <c r="D14" s="56">
        <v>0</v>
      </c>
      <c r="E14" s="59">
        <v>0</v>
      </c>
      <c r="F14" s="55">
        <v>0</v>
      </c>
      <c r="G14" s="55">
        <v>0</v>
      </c>
      <c r="H14" s="55">
        <v>0</v>
      </c>
    </row>
    <row r="15" spans="2:8" x14ac:dyDescent="0.25">
      <c r="B15" s="35" t="s">
        <v>135</v>
      </c>
      <c r="C15" s="56">
        <v>0</v>
      </c>
      <c r="D15" s="56">
        <v>0</v>
      </c>
      <c r="E15" s="59">
        <v>0</v>
      </c>
      <c r="F15" s="55">
        <v>0</v>
      </c>
      <c r="G15" s="55">
        <v>0</v>
      </c>
      <c r="H15" s="55">
        <v>0</v>
      </c>
    </row>
    <row r="16" spans="2:8" ht="15.75" customHeight="1" x14ac:dyDescent="0.25">
      <c r="B16" s="7" t="s">
        <v>136</v>
      </c>
      <c r="C16" s="56">
        <v>0</v>
      </c>
      <c r="D16" s="56">
        <v>0</v>
      </c>
      <c r="E16" s="59">
        <v>0</v>
      </c>
      <c r="F16" s="55">
        <v>0</v>
      </c>
      <c r="G16" s="55">
        <v>0</v>
      </c>
      <c r="H16" s="55">
        <v>0</v>
      </c>
    </row>
    <row r="17" spans="2:8" ht="15.75" customHeight="1" x14ac:dyDescent="0.25">
      <c r="B17" s="35" t="s">
        <v>137</v>
      </c>
      <c r="C17" s="56">
        <v>0</v>
      </c>
      <c r="D17" s="56">
        <v>0</v>
      </c>
      <c r="E17" s="56">
        <v>0</v>
      </c>
      <c r="F17" s="55">
        <v>0</v>
      </c>
      <c r="G17" s="55">
        <v>0</v>
      </c>
      <c r="H17" s="55">
        <v>0</v>
      </c>
    </row>
    <row r="18" spans="2:8" x14ac:dyDescent="0.25">
      <c r="B18" s="7" t="s">
        <v>138</v>
      </c>
      <c r="C18" s="56">
        <v>0</v>
      </c>
      <c r="D18" s="56">
        <v>0</v>
      </c>
      <c r="E18" s="56">
        <v>0</v>
      </c>
      <c r="F18" s="55">
        <v>0</v>
      </c>
      <c r="G18" s="55">
        <v>0</v>
      </c>
      <c r="H18" s="55">
        <v>0</v>
      </c>
    </row>
    <row r="19" spans="2:8" x14ac:dyDescent="0.25">
      <c r="B19" s="35" t="s">
        <v>139</v>
      </c>
      <c r="C19" s="56">
        <v>0</v>
      </c>
      <c r="D19" s="56">
        <v>0</v>
      </c>
      <c r="E19" s="56">
        <v>0</v>
      </c>
      <c r="F19" s="55">
        <v>0</v>
      </c>
      <c r="G19" s="55">
        <v>0</v>
      </c>
      <c r="H19" s="55">
        <v>0</v>
      </c>
    </row>
    <row r="20" spans="2:8" x14ac:dyDescent="0.25">
      <c r="B20" s="36" t="s">
        <v>30</v>
      </c>
      <c r="C20" s="5"/>
      <c r="D20" s="5"/>
      <c r="E20" s="5"/>
      <c r="F20" s="33"/>
      <c r="G20" s="33"/>
      <c r="H20" s="33"/>
    </row>
    <row r="21" spans="2:8" x14ac:dyDescent="0.25">
      <c r="B21" s="7" t="s">
        <v>142</v>
      </c>
      <c r="C21" s="56">
        <v>0</v>
      </c>
      <c r="D21" s="56">
        <v>0</v>
      </c>
      <c r="E21" s="59">
        <v>0</v>
      </c>
      <c r="F21" s="55">
        <v>0</v>
      </c>
      <c r="G21" s="55">
        <v>0</v>
      </c>
      <c r="H21" s="55">
        <v>0</v>
      </c>
    </row>
    <row r="22" spans="2:8" x14ac:dyDescent="0.25">
      <c r="B22" s="7" t="s">
        <v>44</v>
      </c>
      <c r="C22" s="56">
        <v>0</v>
      </c>
      <c r="D22" s="56">
        <v>0</v>
      </c>
      <c r="E22" s="59">
        <v>0</v>
      </c>
      <c r="F22" s="55">
        <v>0</v>
      </c>
      <c r="G22" s="55">
        <v>0</v>
      </c>
      <c r="H22" s="55">
        <v>0</v>
      </c>
    </row>
    <row r="23" spans="2:8" x14ac:dyDescent="0.25">
      <c r="B23" s="37" t="s">
        <v>43</v>
      </c>
      <c r="C23" s="56">
        <v>0</v>
      </c>
      <c r="D23" s="56">
        <v>0</v>
      </c>
      <c r="E23" s="59">
        <v>0</v>
      </c>
      <c r="F23" s="55">
        <v>0</v>
      </c>
      <c r="G23" s="55">
        <v>0</v>
      </c>
      <c r="H23" s="55">
        <v>0</v>
      </c>
    </row>
    <row r="24" spans="2:8" x14ac:dyDescent="0.25">
      <c r="B24" s="35" t="s">
        <v>42</v>
      </c>
      <c r="C24" s="56">
        <v>0</v>
      </c>
      <c r="D24" s="56">
        <v>0</v>
      </c>
      <c r="E24" s="59">
        <v>0</v>
      </c>
      <c r="F24" s="55">
        <v>0</v>
      </c>
      <c r="G24" s="55">
        <v>0</v>
      </c>
      <c r="H24" s="55">
        <v>0</v>
      </c>
    </row>
    <row r="25" spans="2:8" x14ac:dyDescent="0.25">
      <c r="B25" s="7" t="s">
        <v>41</v>
      </c>
      <c r="C25" s="56">
        <v>0</v>
      </c>
      <c r="D25" s="56">
        <v>0</v>
      </c>
      <c r="E25" s="59">
        <v>0</v>
      </c>
      <c r="F25" s="55">
        <v>0</v>
      </c>
      <c r="G25" s="55">
        <v>0</v>
      </c>
      <c r="H25" s="55">
        <v>0</v>
      </c>
    </row>
    <row r="26" spans="2:8" x14ac:dyDescent="0.25">
      <c r="B26" s="35" t="s">
        <v>40</v>
      </c>
      <c r="C26" s="56">
        <v>0</v>
      </c>
      <c r="D26" s="56">
        <v>0</v>
      </c>
      <c r="E26" s="59">
        <v>0</v>
      </c>
      <c r="F26" s="55">
        <v>0</v>
      </c>
      <c r="G26" s="55">
        <v>0</v>
      </c>
      <c r="H26" s="55">
        <v>0</v>
      </c>
    </row>
    <row r="27" spans="2:8" x14ac:dyDescent="0.25">
      <c r="B27" s="7" t="s">
        <v>39</v>
      </c>
      <c r="C27" s="56">
        <v>0</v>
      </c>
      <c r="D27" s="56">
        <v>0</v>
      </c>
      <c r="E27" s="59">
        <v>0</v>
      </c>
      <c r="F27" s="55">
        <v>0</v>
      </c>
      <c r="G27" s="55">
        <v>0</v>
      </c>
      <c r="H27" s="55">
        <v>0</v>
      </c>
    </row>
    <row r="28" spans="2:8" x14ac:dyDescent="0.25">
      <c r="B28" s="35" t="s">
        <v>38</v>
      </c>
      <c r="C28" s="56">
        <v>0</v>
      </c>
      <c r="D28" s="56">
        <v>0</v>
      </c>
      <c r="E28" s="59">
        <v>0</v>
      </c>
      <c r="F28" s="55">
        <v>0</v>
      </c>
      <c r="G28" s="55">
        <v>0</v>
      </c>
      <c r="H28" s="55">
        <v>0</v>
      </c>
    </row>
    <row r="29" spans="2:8" x14ac:dyDescent="0.25">
      <c r="B29" s="7" t="s">
        <v>134</v>
      </c>
      <c r="C29" s="56">
        <v>0</v>
      </c>
      <c r="D29" s="56">
        <v>0</v>
      </c>
      <c r="E29" s="59">
        <v>0</v>
      </c>
      <c r="F29" s="55">
        <v>0</v>
      </c>
      <c r="G29" s="55">
        <v>0</v>
      </c>
      <c r="H29" s="55">
        <v>0</v>
      </c>
    </row>
    <row r="30" spans="2:8" x14ac:dyDescent="0.25">
      <c r="B30" s="35" t="s">
        <v>135</v>
      </c>
      <c r="C30" s="56">
        <v>0</v>
      </c>
      <c r="D30" s="56">
        <v>0</v>
      </c>
      <c r="E30" s="59">
        <v>0</v>
      </c>
      <c r="F30" s="55">
        <v>0</v>
      </c>
      <c r="G30" s="55">
        <v>0</v>
      </c>
      <c r="H30" s="55">
        <v>0</v>
      </c>
    </row>
    <row r="31" spans="2:8" x14ac:dyDescent="0.25">
      <c r="B31" s="7" t="s">
        <v>136</v>
      </c>
      <c r="C31" s="56">
        <v>0</v>
      </c>
      <c r="D31" s="56">
        <v>0</v>
      </c>
      <c r="E31" s="59">
        <v>0</v>
      </c>
      <c r="F31" s="55">
        <v>0</v>
      </c>
      <c r="G31" s="55">
        <v>0</v>
      </c>
      <c r="H31" s="55">
        <v>0</v>
      </c>
    </row>
    <row r="32" spans="2:8" x14ac:dyDescent="0.25">
      <c r="B32" s="35" t="s">
        <v>137</v>
      </c>
      <c r="C32" s="56">
        <v>0</v>
      </c>
      <c r="D32" s="56">
        <v>0</v>
      </c>
      <c r="E32" s="59">
        <v>0</v>
      </c>
      <c r="F32" s="55">
        <v>0</v>
      </c>
      <c r="G32" s="55">
        <v>0</v>
      </c>
      <c r="H32" s="55">
        <v>0</v>
      </c>
    </row>
    <row r="33" spans="2:8" x14ac:dyDescent="0.25">
      <c r="B33" s="7" t="s">
        <v>138</v>
      </c>
      <c r="C33" s="56">
        <v>0</v>
      </c>
      <c r="D33" s="56">
        <v>0</v>
      </c>
      <c r="E33" s="59">
        <v>0</v>
      </c>
      <c r="F33" s="55">
        <v>0</v>
      </c>
      <c r="G33" s="55">
        <v>0</v>
      </c>
      <c r="H33" s="55">
        <v>0</v>
      </c>
    </row>
    <row r="34" spans="2:8" x14ac:dyDescent="0.25">
      <c r="B34" s="35" t="s">
        <v>139</v>
      </c>
      <c r="C34" s="56">
        <v>0</v>
      </c>
      <c r="D34" s="56">
        <v>0</v>
      </c>
      <c r="E34" s="59">
        <v>0</v>
      </c>
      <c r="F34" s="55">
        <v>0</v>
      </c>
      <c r="G34" s="55">
        <v>0</v>
      </c>
      <c r="H34" s="55">
        <v>0</v>
      </c>
    </row>
    <row r="35" spans="2:8" x14ac:dyDescent="0.25">
      <c r="B35" s="12" t="s">
        <v>21</v>
      </c>
      <c r="C35" s="5"/>
      <c r="D35" s="5"/>
      <c r="E35" s="6"/>
      <c r="F35" s="33"/>
      <c r="G35" s="33"/>
      <c r="H35" s="33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54"/>
  <sheetViews>
    <sheetView workbookViewId="0">
      <selection activeCell="H153" sqref="H1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32" t="s">
        <v>16</v>
      </c>
      <c r="C2" s="145"/>
      <c r="D2" s="145"/>
      <c r="E2" s="145"/>
      <c r="F2" s="145"/>
      <c r="G2" s="145"/>
      <c r="H2" s="145"/>
      <c r="I2" s="145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46" t="s">
        <v>75</v>
      </c>
      <c r="C4" s="146"/>
      <c r="D4" s="146"/>
      <c r="E4" s="146"/>
      <c r="F4" s="146"/>
      <c r="G4" s="146"/>
      <c r="H4" s="146"/>
      <c r="I4" s="146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25.5" x14ac:dyDescent="0.25">
      <c r="B6" s="142" t="s">
        <v>7</v>
      </c>
      <c r="C6" s="143"/>
      <c r="D6" s="143"/>
      <c r="E6" s="144"/>
      <c r="F6" s="47" t="s">
        <v>59</v>
      </c>
      <c r="G6" s="47" t="s">
        <v>56</v>
      </c>
      <c r="H6" s="47" t="s">
        <v>211</v>
      </c>
      <c r="I6" s="47" t="s">
        <v>57</v>
      </c>
    </row>
    <row r="7" spans="2:9" s="32" customFormat="1" ht="15.75" customHeight="1" x14ac:dyDescent="0.2">
      <c r="B7" s="147">
        <v>1</v>
      </c>
      <c r="C7" s="148"/>
      <c r="D7" s="148"/>
      <c r="E7" s="149"/>
      <c r="F7" s="48">
        <v>2</v>
      </c>
      <c r="G7" s="48">
        <v>3</v>
      </c>
      <c r="H7" s="48">
        <v>4</v>
      </c>
      <c r="I7" s="48" t="s">
        <v>217</v>
      </c>
    </row>
    <row r="8" spans="2:9" s="32" customFormat="1" ht="27.75" customHeight="1" x14ac:dyDescent="0.2">
      <c r="B8" s="80"/>
      <c r="C8" s="81"/>
      <c r="D8" s="82">
        <v>10143</v>
      </c>
      <c r="E8" s="78" t="s">
        <v>143</v>
      </c>
      <c r="F8" s="94">
        <v>955397</v>
      </c>
      <c r="G8" s="94">
        <v>1095568.08</v>
      </c>
      <c r="H8" s="94">
        <v>1088617.8</v>
      </c>
      <c r="I8" s="105">
        <f>H8/G8*100</f>
        <v>99.365600355935896</v>
      </c>
    </row>
    <row r="9" spans="2:9" s="32" customFormat="1" ht="15.75" customHeight="1" x14ac:dyDescent="0.2">
      <c r="B9" s="76"/>
      <c r="C9" s="75" t="s">
        <v>162</v>
      </c>
      <c r="D9" s="74"/>
      <c r="E9" s="74" t="s">
        <v>144</v>
      </c>
      <c r="F9" s="90">
        <v>116158</v>
      </c>
      <c r="G9" s="90">
        <v>116158</v>
      </c>
      <c r="H9" s="90">
        <v>114878.93</v>
      </c>
      <c r="I9" s="106">
        <f>H9/G9*100</f>
        <v>98.898853286041415</v>
      </c>
    </row>
    <row r="10" spans="2:9" s="32" customFormat="1" ht="16.5" customHeight="1" x14ac:dyDescent="0.25">
      <c r="B10" t="s">
        <v>157</v>
      </c>
      <c r="C10" s="88"/>
      <c r="D10" s="89"/>
      <c r="E10" s="78"/>
      <c r="F10" s="77"/>
      <c r="G10" s="30"/>
      <c r="H10" s="30"/>
      <c r="I10" s="1" t="e">
        <f t="shared" ref="I10:I84" si="0">H10/F10*100</f>
        <v>#DIV/0!</v>
      </c>
    </row>
    <row r="11" spans="2:9" s="32" customFormat="1" ht="24.75" customHeight="1" x14ac:dyDescent="0.2">
      <c r="B11" s="80"/>
      <c r="C11" s="79" t="s">
        <v>151</v>
      </c>
      <c r="D11" s="82"/>
      <c r="E11" s="78" t="s">
        <v>152</v>
      </c>
      <c r="F11" s="77"/>
      <c r="G11" s="30"/>
      <c r="H11" s="30"/>
      <c r="I11" s="1" t="e">
        <f t="shared" si="0"/>
        <v>#DIV/0!</v>
      </c>
    </row>
    <row r="12" spans="2:9" s="32" customFormat="1" ht="15.75" customHeight="1" x14ac:dyDescent="0.2">
      <c r="B12" s="8">
        <v>32</v>
      </c>
      <c r="C12" s="9"/>
      <c r="D12" s="9"/>
      <c r="E12" s="8" t="s">
        <v>18</v>
      </c>
      <c r="F12" s="95">
        <v>19000</v>
      </c>
      <c r="G12" s="95">
        <v>19000</v>
      </c>
      <c r="H12" s="95">
        <v>22984.73</v>
      </c>
      <c r="I12" s="105">
        <f t="shared" ref="I12:I25" si="1">H12/G12*100</f>
        <v>120.97226315789473</v>
      </c>
    </row>
    <row r="13" spans="2:9" s="32" customFormat="1" ht="15.75" customHeight="1" x14ac:dyDescent="0.2">
      <c r="B13" s="8"/>
      <c r="C13" s="8">
        <v>323</v>
      </c>
      <c r="D13" s="8"/>
      <c r="E13" s="13" t="s">
        <v>106</v>
      </c>
      <c r="F13" s="95">
        <v>19000</v>
      </c>
      <c r="G13" s="95">
        <v>19000</v>
      </c>
      <c r="H13" s="95">
        <v>22984.73</v>
      </c>
      <c r="I13" s="105">
        <f t="shared" si="1"/>
        <v>120.97226315789473</v>
      </c>
    </row>
    <row r="14" spans="2:9" s="32" customFormat="1" ht="15.75" customHeight="1" x14ac:dyDescent="0.2">
      <c r="B14" s="8"/>
      <c r="C14" s="8"/>
      <c r="D14" s="8">
        <v>3231</v>
      </c>
      <c r="E14" s="13" t="s">
        <v>107</v>
      </c>
      <c r="F14" s="99">
        <v>19000</v>
      </c>
      <c r="G14" s="99">
        <v>19000</v>
      </c>
      <c r="H14" s="99">
        <v>22984.73</v>
      </c>
      <c r="I14" s="105">
        <f t="shared" si="1"/>
        <v>120.97226315789473</v>
      </c>
    </row>
    <row r="15" spans="2:9" s="32" customFormat="1" ht="15.75" customHeight="1" x14ac:dyDescent="0.2">
      <c r="B15" s="80"/>
      <c r="C15" s="79" t="s">
        <v>153</v>
      </c>
      <c r="D15" s="82"/>
      <c r="E15" s="85" t="s">
        <v>154</v>
      </c>
      <c r="F15" s="95">
        <v>9383</v>
      </c>
      <c r="G15" s="95">
        <v>9383</v>
      </c>
      <c r="H15" s="95">
        <v>10980.89</v>
      </c>
      <c r="I15" s="105">
        <f t="shared" si="1"/>
        <v>117.02962805073003</v>
      </c>
    </row>
    <row r="16" spans="2:9" s="32" customFormat="1" ht="15.75" customHeight="1" x14ac:dyDescent="0.2">
      <c r="B16" s="8">
        <v>31</v>
      </c>
      <c r="C16" s="9"/>
      <c r="D16" s="9"/>
      <c r="E16" s="13" t="s">
        <v>5</v>
      </c>
      <c r="F16" s="95">
        <v>8449</v>
      </c>
      <c r="G16" s="95">
        <v>8449</v>
      </c>
      <c r="H16" s="95">
        <v>10133.129999999999</v>
      </c>
      <c r="I16" s="105">
        <f t="shared" si="1"/>
        <v>119.93289146644572</v>
      </c>
    </row>
    <row r="17" spans="2:9" s="32" customFormat="1" ht="15.75" customHeight="1" x14ac:dyDescent="0.2">
      <c r="B17" s="8"/>
      <c r="C17" s="8">
        <v>311</v>
      </c>
      <c r="D17" s="8"/>
      <c r="E17" s="13" t="s">
        <v>155</v>
      </c>
      <c r="F17" s="95">
        <v>6682</v>
      </c>
      <c r="G17" s="95">
        <v>6682</v>
      </c>
      <c r="H17" s="95">
        <v>8069.8</v>
      </c>
      <c r="I17" s="105">
        <f t="shared" si="1"/>
        <v>120.76923076923076</v>
      </c>
    </row>
    <row r="18" spans="2:9" s="32" customFormat="1" ht="15.75" customHeight="1" x14ac:dyDescent="0.2">
      <c r="B18" s="8"/>
      <c r="C18" s="8"/>
      <c r="D18" s="8">
        <v>3111</v>
      </c>
      <c r="E18" s="13" t="s">
        <v>35</v>
      </c>
      <c r="F18" s="99">
        <v>6682</v>
      </c>
      <c r="G18" s="99">
        <v>6682</v>
      </c>
      <c r="H18" s="99">
        <v>8069.8</v>
      </c>
      <c r="I18" s="105">
        <f t="shared" si="1"/>
        <v>120.76923076923076</v>
      </c>
    </row>
    <row r="19" spans="2:9" s="32" customFormat="1" ht="15.75" customHeight="1" x14ac:dyDescent="0.2">
      <c r="B19" s="8"/>
      <c r="C19" s="8">
        <v>312</v>
      </c>
      <c r="D19" s="8"/>
      <c r="E19" s="13" t="s">
        <v>93</v>
      </c>
      <c r="F19" s="100">
        <v>664</v>
      </c>
      <c r="G19" s="100">
        <v>664</v>
      </c>
      <c r="H19" s="103">
        <v>731.82</v>
      </c>
      <c r="I19" s="105">
        <f t="shared" si="1"/>
        <v>110.21385542168676</v>
      </c>
    </row>
    <row r="20" spans="2:9" s="32" customFormat="1" ht="15.75" customHeight="1" x14ac:dyDescent="0.2">
      <c r="B20" s="8"/>
      <c r="C20" s="8"/>
      <c r="D20" s="8">
        <v>3121</v>
      </c>
      <c r="E20" s="13" t="s">
        <v>93</v>
      </c>
      <c r="F20" s="101">
        <v>664</v>
      </c>
      <c r="G20" s="101">
        <v>664</v>
      </c>
      <c r="H20" s="102">
        <v>731.82</v>
      </c>
      <c r="I20" s="105">
        <f t="shared" si="1"/>
        <v>110.21385542168676</v>
      </c>
    </row>
    <row r="21" spans="2:9" s="32" customFormat="1" ht="15.75" customHeight="1" x14ac:dyDescent="0.2">
      <c r="B21" s="8"/>
      <c r="C21" s="8">
        <v>313</v>
      </c>
      <c r="D21" s="8"/>
      <c r="E21" s="13" t="s">
        <v>94</v>
      </c>
      <c r="F21" s="95">
        <v>1103</v>
      </c>
      <c r="G21" s="95">
        <v>1103</v>
      </c>
      <c r="H21" s="95">
        <v>1331.51</v>
      </c>
      <c r="I21" s="105">
        <f t="shared" si="1"/>
        <v>120.71713508612874</v>
      </c>
    </row>
    <row r="22" spans="2:9" s="32" customFormat="1" ht="15.75" customHeight="1" x14ac:dyDescent="0.2">
      <c r="B22" s="8"/>
      <c r="C22" s="8"/>
      <c r="D22" s="8">
        <v>3132</v>
      </c>
      <c r="E22" s="13" t="s">
        <v>95</v>
      </c>
      <c r="F22" s="99">
        <v>1103</v>
      </c>
      <c r="G22" s="99">
        <v>1103</v>
      </c>
      <c r="H22" s="99">
        <v>1331.51</v>
      </c>
      <c r="I22" s="105">
        <f t="shared" si="1"/>
        <v>120.71713508612874</v>
      </c>
    </row>
    <row r="23" spans="2:9" s="32" customFormat="1" ht="15.75" customHeight="1" x14ac:dyDescent="0.2">
      <c r="B23" s="8">
        <v>32</v>
      </c>
      <c r="C23" s="8"/>
      <c r="D23" s="8"/>
      <c r="E23" s="13" t="s">
        <v>18</v>
      </c>
      <c r="F23" s="100">
        <v>934</v>
      </c>
      <c r="G23" s="100">
        <v>934</v>
      </c>
      <c r="H23" s="103">
        <v>847.76</v>
      </c>
      <c r="I23" s="105">
        <f t="shared" si="1"/>
        <v>90.766595289079234</v>
      </c>
    </row>
    <row r="24" spans="2:9" s="32" customFormat="1" ht="15.75" customHeight="1" x14ac:dyDescent="0.2">
      <c r="B24" s="8"/>
      <c r="C24" s="8">
        <v>321</v>
      </c>
      <c r="D24" s="8"/>
      <c r="E24" s="13" t="s">
        <v>36</v>
      </c>
      <c r="F24" s="101">
        <v>934</v>
      </c>
      <c r="G24" s="101">
        <v>934</v>
      </c>
      <c r="H24" s="102">
        <v>847.76</v>
      </c>
      <c r="I24" s="105">
        <f t="shared" si="1"/>
        <v>90.766595289079234</v>
      </c>
    </row>
    <row r="25" spans="2:9" s="32" customFormat="1" ht="28.5" customHeight="1" x14ac:dyDescent="0.2">
      <c r="B25" s="8"/>
      <c r="C25" s="8"/>
      <c r="D25" s="8">
        <v>3212</v>
      </c>
      <c r="E25" s="86" t="s">
        <v>156</v>
      </c>
      <c r="F25" s="101">
        <v>934</v>
      </c>
      <c r="G25" s="101">
        <v>934</v>
      </c>
      <c r="H25" s="102">
        <v>847.76</v>
      </c>
      <c r="I25" s="105">
        <f t="shared" si="1"/>
        <v>90.766595289079234</v>
      </c>
    </row>
    <row r="26" spans="2:9" s="32" customFormat="1" ht="15.75" customHeight="1" x14ac:dyDescent="0.25">
      <c r="B26" t="s">
        <v>158</v>
      </c>
      <c r="C26" s="88"/>
      <c r="D26" s="89"/>
      <c r="E26" s="78"/>
      <c r="F26" s="77"/>
      <c r="G26" s="101"/>
      <c r="H26" s="102"/>
      <c r="I26" s="1" t="e">
        <f t="shared" si="0"/>
        <v>#DIV/0!</v>
      </c>
    </row>
    <row r="27" spans="2:9" s="32" customFormat="1" ht="26.25" customHeight="1" x14ac:dyDescent="0.2">
      <c r="B27" s="80"/>
      <c r="C27" s="79" t="s">
        <v>145</v>
      </c>
      <c r="D27" s="82"/>
      <c r="E27" s="87" t="s">
        <v>146</v>
      </c>
      <c r="F27" s="95">
        <v>69396.38</v>
      </c>
      <c r="G27" s="95">
        <v>69396.38</v>
      </c>
      <c r="H27" s="95">
        <v>75871.31</v>
      </c>
      <c r="I27" s="105">
        <f>H27/G27*100</f>
        <v>109.3303570013306</v>
      </c>
    </row>
    <row r="28" spans="2:9" s="32" customFormat="1" ht="15.75" customHeight="1" x14ac:dyDescent="0.2">
      <c r="B28" s="8">
        <v>32</v>
      </c>
      <c r="C28" s="9"/>
      <c r="D28" s="9"/>
      <c r="E28" s="8" t="s">
        <v>18</v>
      </c>
      <c r="F28" s="95">
        <v>68401.38</v>
      </c>
      <c r="G28" s="95">
        <v>68401.38</v>
      </c>
      <c r="H28" s="95">
        <v>75308.95</v>
      </c>
      <c r="I28" s="105">
        <f>H28/G28*100</f>
        <v>110.09858280637026</v>
      </c>
    </row>
    <row r="29" spans="2:9" s="32" customFormat="1" ht="15.75" customHeight="1" x14ac:dyDescent="0.2">
      <c r="B29" s="8"/>
      <c r="C29" s="8">
        <v>321</v>
      </c>
      <c r="D29" s="8"/>
      <c r="E29" s="8" t="s">
        <v>36</v>
      </c>
      <c r="F29" s="100">
        <v>726</v>
      </c>
      <c r="G29" s="100">
        <v>726</v>
      </c>
      <c r="H29" s="95">
        <v>2780.22</v>
      </c>
      <c r="I29" s="105">
        <f>H29/G29*100</f>
        <v>382.95041322314046</v>
      </c>
    </row>
    <row r="30" spans="2:9" s="32" customFormat="1" ht="15.75" customHeight="1" x14ac:dyDescent="0.2">
      <c r="B30" s="8"/>
      <c r="C30" s="8"/>
      <c r="D30" s="8">
        <v>3211</v>
      </c>
      <c r="E30" s="13" t="s">
        <v>37</v>
      </c>
      <c r="F30" s="101">
        <v>726</v>
      </c>
      <c r="G30" s="101">
        <v>726</v>
      </c>
      <c r="H30" s="99">
        <v>2547.2199999999998</v>
      </c>
      <c r="I30" s="105">
        <f>H30/G30*100</f>
        <v>350.85674931129478</v>
      </c>
    </row>
    <row r="31" spans="2:9" s="32" customFormat="1" ht="15.75" customHeight="1" x14ac:dyDescent="0.2">
      <c r="B31" s="8"/>
      <c r="C31" s="8"/>
      <c r="D31" s="8">
        <v>3213</v>
      </c>
      <c r="E31" s="13" t="s">
        <v>147</v>
      </c>
      <c r="F31" s="102"/>
      <c r="G31" s="102"/>
      <c r="H31" s="101">
        <v>233</v>
      </c>
      <c r="I31" s="1" t="e">
        <f t="shared" si="0"/>
        <v>#DIV/0!</v>
      </c>
    </row>
    <row r="32" spans="2:9" s="32" customFormat="1" ht="15.75" customHeight="1" x14ac:dyDescent="0.2">
      <c r="B32" s="8"/>
      <c r="C32" s="8">
        <v>322</v>
      </c>
      <c r="D32" s="8"/>
      <c r="E32" s="13" t="s">
        <v>99</v>
      </c>
      <c r="F32" s="95">
        <v>54060</v>
      </c>
      <c r="G32" s="95">
        <v>54060</v>
      </c>
      <c r="H32" s="95">
        <v>57767.34</v>
      </c>
      <c r="I32" s="105">
        <f>H32/G32*100</f>
        <v>106.85782463928967</v>
      </c>
    </row>
    <row r="33" spans="2:9" s="32" customFormat="1" ht="15.75" customHeight="1" x14ac:dyDescent="0.2">
      <c r="B33" s="8"/>
      <c r="C33" s="8"/>
      <c r="D33" s="8">
        <v>3221</v>
      </c>
      <c r="E33" s="13" t="s">
        <v>100</v>
      </c>
      <c r="F33" s="99">
        <v>8311</v>
      </c>
      <c r="G33" s="99">
        <v>8311</v>
      </c>
      <c r="H33" s="99">
        <v>9205.83</v>
      </c>
      <c r="I33" s="105">
        <f>H33/G33*100</f>
        <v>110.76681506437251</v>
      </c>
    </row>
    <row r="34" spans="2:9" s="32" customFormat="1" ht="15.75" customHeight="1" x14ac:dyDescent="0.2">
      <c r="B34" s="8"/>
      <c r="C34" s="8"/>
      <c r="D34" s="8">
        <v>3223</v>
      </c>
      <c r="E34" s="13" t="s">
        <v>102</v>
      </c>
      <c r="F34" s="99">
        <v>45085</v>
      </c>
      <c r="G34" s="99">
        <v>45085</v>
      </c>
      <c r="H34" s="99">
        <v>41533.279999999999</v>
      </c>
      <c r="I34" s="105">
        <f>H34/G34*100</f>
        <v>92.122169235887768</v>
      </c>
    </row>
    <row r="35" spans="2:9" s="32" customFormat="1" ht="27" customHeight="1" x14ac:dyDescent="0.2">
      <c r="B35" s="8"/>
      <c r="C35" s="8"/>
      <c r="D35" s="8">
        <v>3224</v>
      </c>
      <c r="E35" s="83" t="s">
        <v>103</v>
      </c>
      <c r="F35" s="101">
        <v>0</v>
      </c>
      <c r="G35" s="101">
        <v>0</v>
      </c>
      <c r="H35" s="99">
        <v>1618.36</v>
      </c>
      <c r="I35" s="1" t="e">
        <f t="shared" si="0"/>
        <v>#DIV/0!</v>
      </c>
    </row>
    <row r="36" spans="2:9" s="32" customFormat="1" ht="15.75" customHeight="1" x14ac:dyDescent="0.2">
      <c r="B36" s="8"/>
      <c r="C36" s="8"/>
      <c r="D36" s="8">
        <v>3225</v>
      </c>
      <c r="E36" s="13" t="s">
        <v>148</v>
      </c>
      <c r="F36" s="101">
        <v>398</v>
      </c>
      <c r="G36" s="101">
        <v>398</v>
      </c>
      <c r="H36" s="99">
        <v>4811.21</v>
      </c>
      <c r="I36" s="105">
        <f t="shared" ref="I36:I54" si="2">H36/G36*100</f>
        <v>1208.8467336683416</v>
      </c>
    </row>
    <row r="37" spans="2:9" s="32" customFormat="1" ht="15.75" customHeight="1" x14ac:dyDescent="0.2">
      <c r="B37" s="8"/>
      <c r="C37" s="8"/>
      <c r="D37" s="8">
        <v>3227</v>
      </c>
      <c r="E37" s="13" t="s">
        <v>149</v>
      </c>
      <c r="F37" s="101">
        <v>266</v>
      </c>
      <c r="G37" s="101">
        <v>266</v>
      </c>
      <c r="H37" s="102">
        <v>598.66</v>
      </c>
      <c r="I37" s="105">
        <f t="shared" si="2"/>
        <v>225.06015037593983</v>
      </c>
    </row>
    <row r="38" spans="2:9" s="32" customFormat="1" ht="15.75" customHeight="1" x14ac:dyDescent="0.2">
      <c r="B38" s="8"/>
      <c r="C38" s="8">
        <v>323</v>
      </c>
      <c r="D38" s="8"/>
      <c r="E38" s="13" t="s">
        <v>106</v>
      </c>
      <c r="F38" s="95">
        <v>9075.3799999999992</v>
      </c>
      <c r="G38" s="95">
        <v>9075.3799999999992</v>
      </c>
      <c r="H38" s="95">
        <v>10497.12</v>
      </c>
      <c r="I38" s="105">
        <f t="shared" si="2"/>
        <v>115.66590049121912</v>
      </c>
    </row>
    <row r="39" spans="2:9" s="32" customFormat="1" ht="15.75" customHeight="1" x14ac:dyDescent="0.2">
      <c r="B39" s="8"/>
      <c r="C39" s="8"/>
      <c r="D39" s="8">
        <v>3231</v>
      </c>
      <c r="E39" s="13" t="s">
        <v>107</v>
      </c>
      <c r="F39" s="99">
        <v>3102</v>
      </c>
      <c r="G39" s="99">
        <v>3102</v>
      </c>
      <c r="H39" s="99">
        <v>1551.78</v>
      </c>
      <c r="I39" s="105">
        <f t="shared" si="2"/>
        <v>50.025145067698261</v>
      </c>
    </row>
    <row r="40" spans="2:9" s="32" customFormat="1" ht="15.75" customHeight="1" x14ac:dyDescent="0.2">
      <c r="B40" s="8"/>
      <c r="C40" s="8"/>
      <c r="D40" s="8">
        <v>3232</v>
      </c>
      <c r="E40" s="13" t="s">
        <v>108</v>
      </c>
      <c r="F40" s="101">
        <v>929</v>
      </c>
      <c r="G40" s="101">
        <v>929</v>
      </c>
      <c r="H40" s="99">
        <v>1559.5</v>
      </c>
      <c r="I40" s="105">
        <f t="shared" si="2"/>
        <v>167.8686759956943</v>
      </c>
    </row>
    <row r="41" spans="2:9" s="32" customFormat="1" ht="15.75" customHeight="1" x14ac:dyDescent="0.2">
      <c r="B41" s="8"/>
      <c r="C41" s="8"/>
      <c r="D41" s="8">
        <v>3233</v>
      </c>
      <c r="E41" s="13" t="s">
        <v>109</v>
      </c>
      <c r="F41" s="101">
        <v>127</v>
      </c>
      <c r="G41" s="101">
        <v>127</v>
      </c>
      <c r="H41" s="101">
        <v>106.2</v>
      </c>
      <c r="I41" s="105">
        <f t="shared" si="2"/>
        <v>83.622047244094489</v>
      </c>
    </row>
    <row r="42" spans="2:9" s="32" customFormat="1" ht="15.75" customHeight="1" x14ac:dyDescent="0.2">
      <c r="B42" s="8"/>
      <c r="C42" s="8"/>
      <c r="D42" s="8">
        <v>3234</v>
      </c>
      <c r="E42" s="13" t="s">
        <v>110</v>
      </c>
      <c r="F42" s="99">
        <v>1925</v>
      </c>
      <c r="G42" s="99">
        <v>1925</v>
      </c>
      <c r="H42" s="99">
        <v>1829.37</v>
      </c>
      <c r="I42" s="105">
        <f t="shared" si="2"/>
        <v>95.032207792207785</v>
      </c>
    </row>
    <row r="43" spans="2:9" s="32" customFormat="1" ht="15.75" customHeight="1" x14ac:dyDescent="0.2">
      <c r="B43" s="8"/>
      <c r="C43" s="8"/>
      <c r="D43" s="8">
        <v>3236</v>
      </c>
      <c r="E43" s="13" t="s">
        <v>111</v>
      </c>
      <c r="F43" s="102">
        <v>265.38</v>
      </c>
      <c r="G43" s="102">
        <v>265.38</v>
      </c>
      <c r="H43" s="99">
        <v>3047.39</v>
      </c>
      <c r="I43" s="105">
        <f t="shared" si="2"/>
        <v>1148.3118546989224</v>
      </c>
    </row>
    <row r="44" spans="2:9" s="32" customFormat="1" ht="15.75" customHeight="1" x14ac:dyDescent="0.2">
      <c r="B44" s="8"/>
      <c r="C44" s="8"/>
      <c r="D44" s="8">
        <v>3237</v>
      </c>
      <c r="E44" s="13" t="s">
        <v>112</v>
      </c>
      <c r="F44" s="101">
        <v>655</v>
      </c>
      <c r="G44" s="101">
        <v>655</v>
      </c>
      <c r="H44" s="102">
        <v>593.11</v>
      </c>
      <c r="I44" s="105">
        <f t="shared" si="2"/>
        <v>90.551145038167945</v>
      </c>
    </row>
    <row r="45" spans="2:9" s="32" customFormat="1" ht="15.75" customHeight="1" x14ac:dyDescent="0.2">
      <c r="B45" s="8"/>
      <c r="C45" s="8"/>
      <c r="D45" s="8">
        <v>3238</v>
      </c>
      <c r="E45" s="13" t="s">
        <v>113</v>
      </c>
      <c r="F45" s="99">
        <v>1939</v>
      </c>
      <c r="G45" s="99">
        <v>1939</v>
      </c>
      <c r="H45" s="99">
        <v>1809.77</v>
      </c>
      <c r="I45" s="105">
        <f t="shared" si="2"/>
        <v>93.335224342444562</v>
      </c>
    </row>
    <row r="46" spans="2:9" s="32" customFormat="1" ht="15.75" customHeight="1" x14ac:dyDescent="0.2">
      <c r="B46" s="8"/>
      <c r="C46" s="8"/>
      <c r="D46" s="8">
        <v>3239</v>
      </c>
      <c r="E46" s="13" t="s">
        <v>150</v>
      </c>
      <c r="F46" s="101">
        <v>133</v>
      </c>
      <c r="G46" s="101">
        <v>133</v>
      </c>
      <c r="H46" s="101">
        <v>0</v>
      </c>
      <c r="I46" s="1">
        <f t="shared" si="2"/>
        <v>0</v>
      </c>
    </row>
    <row r="47" spans="2:9" s="32" customFormat="1" ht="15.75" customHeight="1" x14ac:dyDescent="0.2">
      <c r="B47" s="8"/>
      <c r="C47" s="8">
        <v>329</v>
      </c>
      <c r="D47" s="8"/>
      <c r="E47" s="13" t="s">
        <v>115</v>
      </c>
      <c r="F47" s="95">
        <v>4540</v>
      </c>
      <c r="G47" s="95">
        <v>4540</v>
      </c>
      <c r="H47" s="95">
        <v>4264.2700000000004</v>
      </c>
      <c r="I47" s="105">
        <f t="shared" si="2"/>
        <v>93.926651982378857</v>
      </c>
    </row>
    <row r="48" spans="2:9" s="32" customFormat="1" ht="15.75" customHeight="1" x14ac:dyDescent="0.2">
      <c r="B48" s="8"/>
      <c r="C48" s="8"/>
      <c r="D48" s="8">
        <v>3292</v>
      </c>
      <c r="E48" s="13" t="s">
        <v>116</v>
      </c>
      <c r="F48" s="101">
        <v>796</v>
      </c>
      <c r="G48" s="101">
        <v>796</v>
      </c>
      <c r="H48" s="101">
        <v>860.96</v>
      </c>
      <c r="I48" s="105">
        <f t="shared" si="2"/>
        <v>108.16080402010051</v>
      </c>
    </row>
    <row r="49" spans="2:9" s="32" customFormat="1" ht="15.75" customHeight="1" x14ac:dyDescent="0.2">
      <c r="B49" s="8"/>
      <c r="C49" s="8"/>
      <c r="D49" s="8">
        <v>3294</v>
      </c>
      <c r="E49" s="13" t="s">
        <v>117</v>
      </c>
      <c r="F49" s="101">
        <v>40</v>
      </c>
      <c r="G49" s="101">
        <v>40</v>
      </c>
      <c r="H49" s="101">
        <v>163.09</v>
      </c>
      <c r="I49" s="105">
        <f t="shared" si="2"/>
        <v>407.72500000000002</v>
      </c>
    </row>
    <row r="50" spans="2:9" s="32" customFormat="1" ht="15.75" customHeight="1" x14ac:dyDescent="0.2">
      <c r="B50" s="8"/>
      <c r="C50" s="8"/>
      <c r="D50" s="8">
        <v>3295</v>
      </c>
      <c r="E50" s="13" t="s">
        <v>118</v>
      </c>
      <c r="F50" s="99">
        <v>2080</v>
      </c>
      <c r="G50" s="99">
        <v>2080</v>
      </c>
      <c r="H50" s="99">
        <v>1559.95</v>
      </c>
      <c r="I50" s="105">
        <f t="shared" si="2"/>
        <v>74.99759615384616</v>
      </c>
    </row>
    <row r="51" spans="2:9" s="32" customFormat="1" ht="15.75" customHeight="1" x14ac:dyDescent="0.2">
      <c r="B51" s="8"/>
      <c r="C51" s="8"/>
      <c r="D51" s="8">
        <v>3299</v>
      </c>
      <c r="E51" s="13" t="s">
        <v>115</v>
      </c>
      <c r="F51" s="99">
        <v>1624</v>
      </c>
      <c r="G51" s="99">
        <v>1624</v>
      </c>
      <c r="H51" s="99">
        <v>1680.27</v>
      </c>
      <c r="I51" s="105">
        <f t="shared" si="2"/>
        <v>103.46490147783251</v>
      </c>
    </row>
    <row r="52" spans="2:9" s="32" customFormat="1" ht="15.75" customHeight="1" x14ac:dyDescent="0.2">
      <c r="B52" s="8">
        <v>34</v>
      </c>
      <c r="C52" s="8"/>
      <c r="D52" s="8"/>
      <c r="E52" s="13" t="s">
        <v>120</v>
      </c>
      <c r="F52" s="100">
        <v>995</v>
      </c>
      <c r="G52" s="100">
        <v>995</v>
      </c>
      <c r="H52" s="100">
        <v>562.36</v>
      </c>
      <c r="I52" s="105">
        <f t="shared" si="2"/>
        <v>56.518592964824123</v>
      </c>
    </row>
    <row r="53" spans="2:9" s="32" customFormat="1" ht="15.75" customHeight="1" x14ac:dyDescent="0.2">
      <c r="B53" s="8"/>
      <c r="C53" s="8">
        <v>343</v>
      </c>
      <c r="D53" s="8"/>
      <c r="E53" s="13" t="s">
        <v>121</v>
      </c>
      <c r="F53" s="101">
        <v>995</v>
      </c>
      <c r="G53" s="101">
        <v>995</v>
      </c>
      <c r="H53" s="102">
        <v>562.36</v>
      </c>
      <c r="I53" s="105">
        <f t="shared" si="2"/>
        <v>56.518592964824123</v>
      </c>
    </row>
    <row r="54" spans="2:9" s="32" customFormat="1" ht="15.75" customHeight="1" x14ac:dyDescent="0.2">
      <c r="B54" s="8"/>
      <c r="C54" s="8"/>
      <c r="D54" s="8">
        <v>3431</v>
      </c>
      <c r="E54" s="13" t="s">
        <v>122</v>
      </c>
      <c r="F54" s="101">
        <v>995</v>
      </c>
      <c r="G54" s="101">
        <v>995</v>
      </c>
      <c r="H54" s="102">
        <v>562.36</v>
      </c>
      <c r="I54" s="105">
        <f t="shared" si="2"/>
        <v>56.518592964824123</v>
      </c>
    </row>
    <row r="55" spans="2:9" s="32" customFormat="1" ht="15.75" customHeight="1" x14ac:dyDescent="0.25">
      <c r="B55" t="s">
        <v>159</v>
      </c>
      <c r="C55" s="88"/>
      <c r="D55" s="89"/>
      <c r="E55" s="78"/>
      <c r="F55" s="77"/>
      <c r="G55" s="103"/>
      <c r="H55" s="103"/>
      <c r="I55" s="1" t="e">
        <f t="shared" si="0"/>
        <v>#DIV/0!</v>
      </c>
    </row>
    <row r="56" spans="2:9" s="32" customFormat="1" ht="15.75" customHeight="1" x14ac:dyDescent="0.2">
      <c r="B56" s="80"/>
      <c r="C56" s="79" t="s">
        <v>160</v>
      </c>
      <c r="D56" s="82"/>
      <c r="E56" s="10" t="s">
        <v>161</v>
      </c>
      <c r="F56" s="95">
        <v>18378.62</v>
      </c>
      <c r="G56" s="95">
        <v>18378.62</v>
      </c>
      <c r="H56" s="95">
        <v>5042</v>
      </c>
      <c r="I56" s="105">
        <f>H56/G56*100</f>
        <v>27.434051087622468</v>
      </c>
    </row>
    <row r="57" spans="2:9" s="32" customFormat="1" ht="15.75" customHeight="1" x14ac:dyDescent="0.2">
      <c r="B57" s="8">
        <v>32</v>
      </c>
      <c r="C57" s="8"/>
      <c r="D57" s="8"/>
      <c r="E57" s="13" t="s">
        <v>18</v>
      </c>
      <c r="F57" s="99">
        <v>18378.62</v>
      </c>
      <c r="G57" s="99">
        <v>16378.62</v>
      </c>
      <c r="H57" s="99">
        <v>5042</v>
      </c>
      <c r="I57" s="105">
        <f>H57/G57*100</f>
        <v>30.784034308140733</v>
      </c>
    </row>
    <row r="58" spans="2:9" s="32" customFormat="1" ht="15.75" customHeight="1" x14ac:dyDescent="0.2">
      <c r="B58" s="8"/>
      <c r="C58" s="8">
        <v>322</v>
      </c>
      <c r="D58" s="8"/>
      <c r="E58" s="13" t="s">
        <v>99</v>
      </c>
      <c r="F58" s="99">
        <v>18378.62</v>
      </c>
      <c r="G58" s="99">
        <v>18378.62</v>
      </c>
      <c r="H58" s="99">
        <v>5042</v>
      </c>
      <c r="I58" s="105">
        <f>H58/G58*100</f>
        <v>27.434051087622468</v>
      </c>
    </row>
    <row r="59" spans="2:9" s="32" customFormat="1" ht="15.75" customHeight="1" x14ac:dyDescent="0.2">
      <c r="B59" s="8"/>
      <c r="C59" s="8"/>
      <c r="D59" s="8">
        <v>3222</v>
      </c>
      <c r="E59" s="13" t="s">
        <v>101</v>
      </c>
      <c r="F59" s="99">
        <v>18378.62</v>
      </c>
      <c r="G59" s="99">
        <v>18378.62</v>
      </c>
      <c r="H59" s="99">
        <v>5042</v>
      </c>
      <c r="I59" s="105">
        <f>H59/G59*100</f>
        <v>27.434051087622468</v>
      </c>
    </row>
    <row r="60" spans="2:9" s="32" customFormat="1" ht="15.75" customHeight="1" x14ac:dyDescent="0.2">
      <c r="B60" s="8"/>
      <c r="C60" s="8"/>
      <c r="D60" s="8"/>
      <c r="E60" s="13"/>
      <c r="F60" s="77"/>
      <c r="G60" s="99"/>
      <c r="H60" s="99"/>
      <c r="I60" s="1" t="e">
        <f t="shared" si="0"/>
        <v>#DIV/0!</v>
      </c>
    </row>
    <row r="61" spans="2:9" s="32" customFormat="1" ht="15.75" customHeight="1" x14ac:dyDescent="0.2">
      <c r="B61" s="76"/>
      <c r="C61" s="75" t="s">
        <v>163</v>
      </c>
      <c r="D61" s="74"/>
      <c r="E61" s="74" t="s">
        <v>164</v>
      </c>
      <c r="F61" s="90">
        <v>1246</v>
      </c>
      <c r="G61" s="90">
        <v>1406.98</v>
      </c>
      <c r="H61" s="90">
        <v>1079.29</v>
      </c>
      <c r="I61" s="105">
        <f>H61/G61*100</f>
        <v>76.709690258568003</v>
      </c>
    </row>
    <row r="62" spans="2:9" s="32" customFormat="1" ht="15.75" customHeight="1" x14ac:dyDescent="0.2">
      <c r="B62" s="80"/>
      <c r="C62" s="79" t="s">
        <v>165</v>
      </c>
      <c r="D62" s="82"/>
      <c r="E62" s="13" t="s">
        <v>166</v>
      </c>
      <c r="F62" s="95">
        <v>796</v>
      </c>
      <c r="G62" s="95">
        <v>1371.22</v>
      </c>
      <c r="H62" s="95">
        <v>995.53</v>
      </c>
      <c r="I62" s="105">
        <f>H62/G62*100</f>
        <v>72.601770685958485</v>
      </c>
    </row>
    <row r="63" spans="2:9" s="32" customFormat="1" ht="15.75" customHeight="1" x14ac:dyDescent="0.2">
      <c r="B63" s="8">
        <v>32</v>
      </c>
      <c r="C63" s="8"/>
      <c r="D63" s="8"/>
      <c r="E63" s="13" t="s">
        <v>18</v>
      </c>
      <c r="F63" s="95">
        <v>796</v>
      </c>
      <c r="G63" s="95">
        <v>1371.22</v>
      </c>
      <c r="H63" s="95">
        <v>995.53</v>
      </c>
      <c r="I63" s="105">
        <f>H63/G63*100</f>
        <v>72.601770685958485</v>
      </c>
    </row>
    <row r="64" spans="2:9" s="32" customFormat="1" ht="15.75" customHeight="1" x14ac:dyDescent="0.2">
      <c r="B64" s="8"/>
      <c r="C64" s="8">
        <v>321</v>
      </c>
      <c r="D64" s="8"/>
      <c r="E64" s="13" t="s">
        <v>36</v>
      </c>
      <c r="F64" s="95"/>
      <c r="G64" s="95">
        <v>663.18</v>
      </c>
      <c r="H64" s="95">
        <v>135</v>
      </c>
      <c r="I64" s="105">
        <f>H64/G64*100</f>
        <v>20.35646430833258</v>
      </c>
    </row>
    <row r="65" spans="2:9" s="32" customFormat="1" ht="15.75" customHeight="1" x14ac:dyDescent="0.2">
      <c r="B65" s="8"/>
      <c r="C65" s="8"/>
      <c r="D65" s="8">
        <v>3211</v>
      </c>
      <c r="E65" s="13" t="s">
        <v>37</v>
      </c>
      <c r="F65" s="95"/>
      <c r="G65" s="99">
        <v>135</v>
      </c>
      <c r="H65" s="99">
        <v>135</v>
      </c>
      <c r="I65" s="105">
        <f>H65/G65*100</f>
        <v>100</v>
      </c>
    </row>
    <row r="66" spans="2:9" s="32" customFormat="1" ht="24.75" customHeight="1" x14ac:dyDescent="0.2">
      <c r="B66" s="8"/>
      <c r="C66" s="8"/>
      <c r="D66" s="8">
        <v>3212</v>
      </c>
      <c r="E66" s="86" t="s">
        <v>215</v>
      </c>
      <c r="F66" s="95"/>
      <c r="G66" s="99">
        <v>278.18</v>
      </c>
      <c r="H66" s="99"/>
      <c r="I66" s="105"/>
    </row>
    <row r="67" spans="2:9" s="32" customFormat="1" ht="15.75" customHeight="1" x14ac:dyDescent="0.2">
      <c r="B67" s="8"/>
      <c r="C67" s="8"/>
      <c r="D67" s="8">
        <v>3213</v>
      </c>
      <c r="E67" s="13" t="s">
        <v>147</v>
      </c>
      <c r="F67" s="95"/>
      <c r="G67" s="99">
        <v>150</v>
      </c>
      <c r="H67" s="99"/>
      <c r="I67" s="105"/>
    </row>
    <row r="68" spans="2:9" s="32" customFormat="1" ht="15.75" customHeight="1" x14ac:dyDescent="0.2">
      <c r="B68" s="8"/>
      <c r="C68" s="8"/>
      <c r="D68" s="8">
        <v>3214</v>
      </c>
      <c r="E68" s="13" t="s">
        <v>216</v>
      </c>
      <c r="F68" s="95"/>
      <c r="G68" s="99">
        <v>100</v>
      </c>
      <c r="H68" s="99"/>
      <c r="I68" s="105"/>
    </row>
    <row r="69" spans="2:9" s="32" customFormat="1" ht="15.75" customHeight="1" x14ac:dyDescent="0.2">
      <c r="B69" s="8"/>
      <c r="C69" s="8"/>
      <c r="D69" s="8"/>
      <c r="E69" s="13"/>
      <c r="F69" s="95"/>
      <c r="G69" s="95"/>
      <c r="H69" s="99"/>
      <c r="I69" s="105"/>
    </row>
    <row r="70" spans="2:9" s="32" customFormat="1" ht="15.75" customHeight="1" x14ac:dyDescent="0.2">
      <c r="B70" s="8"/>
      <c r="C70" s="8">
        <v>322</v>
      </c>
      <c r="D70" s="8"/>
      <c r="E70" s="13" t="s">
        <v>99</v>
      </c>
      <c r="F70" s="95">
        <v>548</v>
      </c>
      <c r="G70" s="95"/>
      <c r="H70" s="95">
        <v>392.08</v>
      </c>
      <c r="I70" s="105" t="e">
        <f t="shared" ref="I70:I83" si="3">H70/G70*100</f>
        <v>#DIV/0!</v>
      </c>
    </row>
    <row r="71" spans="2:9" s="32" customFormat="1" ht="15.75" customHeight="1" x14ac:dyDescent="0.2">
      <c r="B71" s="8"/>
      <c r="C71" s="8"/>
      <c r="D71" s="8">
        <v>3221</v>
      </c>
      <c r="E71" s="13" t="s">
        <v>100</v>
      </c>
      <c r="F71" s="99">
        <v>398</v>
      </c>
      <c r="G71" s="99"/>
      <c r="H71" s="99">
        <v>392.06</v>
      </c>
      <c r="I71" s="105" t="e">
        <f t="shared" si="3"/>
        <v>#DIV/0!</v>
      </c>
    </row>
    <row r="72" spans="2:9" s="32" customFormat="1" ht="15.75" customHeight="1" x14ac:dyDescent="0.2">
      <c r="B72" s="8"/>
      <c r="C72" s="8"/>
      <c r="D72" s="8">
        <v>3223</v>
      </c>
      <c r="E72" s="13" t="s">
        <v>102</v>
      </c>
      <c r="F72" s="99">
        <v>20</v>
      </c>
      <c r="G72" s="99"/>
      <c r="H72" s="99">
        <v>0.02</v>
      </c>
      <c r="I72" s="1" t="e">
        <f t="shared" si="3"/>
        <v>#DIV/0!</v>
      </c>
    </row>
    <row r="73" spans="2:9" s="32" customFormat="1" ht="15.75" customHeight="1" x14ac:dyDescent="0.2">
      <c r="B73" s="8"/>
      <c r="C73" s="8"/>
      <c r="D73" s="8">
        <v>3225</v>
      </c>
      <c r="E73" s="13" t="s">
        <v>148</v>
      </c>
      <c r="F73" s="99">
        <v>130</v>
      </c>
      <c r="G73" s="99"/>
      <c r="H73" s="99">
        <v>0</v>
      </c>
      <c r="I73" s="1" t="e">
        <f t="shared" si="3"/>
        <v>#DIV/0!</v>
      </c>
    </row>
    <row r="74" spans="2:9" s="32" customFormat="1" ht="15.75" customHeight="1" x14ac:dyDescent="0.2">
      <c r="B74" s="8"/>
      <c r="C74" s="8">
        <v>323</v>
      </c>
      <c r="D74" s="8"/>
      <c r="E74" s="13" t="s">
        <v>106</v>
      </c>
      <c r="F74" s="95">
        <v>265</v>
      </c>
      <c r="G74" s="95">
        <v>357.45</v>
      </c>
      <c r="H74" s="95">
        <v>76.92</v>
      </c>
      <c r="I74" s="105">
        <f t="shared" si="3"/>
        <v>21.519093579521613</v>
      </c>
    </row>
    <row r="75" spans="2:9" s="32" customFormat="1" ht="15.75" customHeight="1" x14ac:dyDescent="0.2">
      <c r="B75" s="8"/>
      <c r="C75" s="8"/>
      <c r="D75" s="8">
        <v>3234</v>
      </c>
      <c r="E75" s="13" t="s">
        <v>212</v>
      </c>
      <c r="F75" s="99">
        <v>265</v>
      </c>
      <c r="G75" s="99">
        <v>257.45</v>
      </c>
      <c r="H75" s="99">
        <v>14.71</v>
      </c>
      <c r="I75" s="105">
        <f t="shared" si="3"/>
        <v>5.7137308215187419</v>
      </c>
    </row>
    <row r="76" spans="2:9" s="32" customFormat="1" ht="15.75" customHeight="1" x14ac:dyDescent="0.2">
      <c r="B76" s="8"/>
      <c r="C76" s="8"/>
      <c r="D76" s="8">
        <v>3237</v>
      </c>
      <c r="E76" s="13" t="s">
        <v>213</v>
      </c>
      <c r="F76" s="99"/>
      <c r="G76" s="99">
        <v>100</v>
      </c>
      <c r="H76" s="99">
        <v>62.21</v>
      </c>
      <c r="I76" s="1">
        <f t="shared" si="3"/>
        <v>62.21</v>
      </c>
    </row>
    <row r="77" spans="2:9" s="32" customFormat="1" ht="15.75" customHeight="1" x14ac:dyDescent="0.2">
      <c r="B77" s="8"/>
      <c r="C77" s="8">
        <v>329</v>
      </c>
      <c r="D77" s="8"/>
      <c r="E77" s="13" t="s">
        <v>115</v>
      </c>
      <c r="F77" s="95">
        <v>433</v>
      </c>
      <c r="G77" s="95">
        <v>350.59</v>
      </c>
      <c r="H77" s="95">
        <v>391.53</v>
      </c>
      <c r="I77" s="105">
        <f t="shared" si="3"/>
        <v>111.67745799937248</v>
      </c>
    </row>
    <row r="78" spans="2:9" s="32" customFormat="1" ht="15.75" customHeight="1" x14ac:dyDescent="0.2">
      <c r="B78" s="8"/>
      <c r="C78" s="8"/>
      <c r="D78" s="8">
        <v>3294</v>
      </c>
      <c r="E78" s="13" t="s">
        <v>117</v>
      </c>
      <c r="F78" s="99">
        <v>133</v>
      </c>
      <c r="G78" s="99">
        <v>20</v>
      </c>
      <c r="H78" s="99">
        <v>13.27</v>
      </c>
      <c r="I78" s="105">
        <f t="shared" si="3"/>
        <v>66.349999999999994</v>
      </c>
    </row>
    <row r="79" spans="2:9" s="32" customFormat="1" ht="15.75" customHeight="1" x14ac:dyDescent="0.2">
      <c r="B79" s="8"/>
      <c r="C79" s="8"/>
      <c r="D79" s="8">
        <v>3295</v>
      </c>
      <c r="E79" s="13" t="s">
        <v>214</v>
      </c>
      <c r="F79" s="99"/>
      <c r="G79" s="99">
        <v>30</v>
      </c>
      <c r="H79" s="99">
        <v>27</v>
      </c>
      <c r="I79" s="105">
        <f t="shared" si="3"/>
        <v>90</v>
      </c>
    </row>
    <row r="80" spans="2:9" s="32" customFormat="1" ht="15.75" customHeight="1" x14ac:dyDescent="0.2">
      <c r="B80" s="8"/>
      <c r="C80" s="8"/>
      <c r="D80" s="8">
        <v>3299</v>
      </c>
      <c r="E80" s="13" t="s">
        <v>115</v>
      </c>
      <c r="F80" s="99">
        <v>300</v>
      </c>
      <c r="G80" s="99">
        <v>300.58999999999997</v>
      </c>
      <c r="H80" s="99">
        <v>351.26</v>
      </c>
      <c r="I80" s="105">
        <f t="shared" si="3"/>
        <v>116.85684819854288</v>
      </c>
    </row>
    <row r="81" spans="2:9" s="32" customFormat="1" ht="27" customHeight="1" x14ac:dyDescent="0.2">
      <c r="B81" s="8">
        <v>42</v>
      </c>
      <c r="C81" s="8"/>
      <c r="D81" s="8"/>
      <c r="E81" s="112" t="s">
        <v>129</v>
      </c>
      <c r="F81" s="111"/>
      <c r="G81" s="99">
        <v>35.76</v>
      </c>
      <c r="H81" s="95">
        <v>83.76</v>
      </c>
      <c r="I81" s="105">
        <f t="shared" si="3"/>
        <v>234.22818791946312</v>
      </c>
    </row>
    <row r="82" spans="2:9" s="32" customFormat="1" ht="28.5" customHeight="1" x14ac:dyDescent="0.2">
      <c r="B82" s="8"/>
      <c r="C82" s="8">
        <v>424</v>
      </c>
      <c r="D82" s="8"/>
      <c r="E82" s="86" t="s">
        <v>179</v>
      </c>
      <c r="F82" s="111"/>
      <c r="G82" s="95">
        <v>35.76</v>
      </c>
      <c r="H82" s="95">
        <v>83.76</v>
      </c>
      <c r="I82" s="105">
        <f t="shared" si="3"/>
        <v>234.22818791946312</v>
      </c>
    </row>
    <row r="83" spans="2:9" s="32" customFormat="1" ht="15.75" customHeight="1" x14ac:dyDescent="0.2">
      <c r="B83" s="8"/>
      <c r="C83" s="8"/>
      <c r="D83" s="8">
        <v>4241</v>
      </c>
      <c r="E83" s="86" t="s">
        <v>133</v>
      </c>
      <c r="F83" s="111"/>
      <c r="G83" s="99">
        <v>35.76</v>
      </c>
      <c r="H83" s="99">
        <v>83.76</v>
      </c>
      <c r="I83" s="105">
        <f t="shared" si="3"/>
        <v>234.22818791946312</v>
      </c>
    </row>
    <row r="84" spans="2:9" s="32" customFormat="1" ht="15.75" customHeight="1" x14ac:dyDescent="0.2">
      <c r="B84" s="8"/>
      <c r="C84" s="8"/>
      <c r="D84" s="8"/>
      <c r="E84" s="13"/>
      <c r="F84" s="77"/>
      <c r="G84" s="84"/>
      <c r="H84" s="84"/>
      <c r="I84" s="1" t="e">
        <f t="shared" si="0"/>
        <v>#DIV/0!</v>
      </c>
    </row>
    <row r="85" spans="2:9" s="32" customFormat="1" ht="15.75" customHeight="1" x14ac:dyDescent="0.2">
      <c r="B85" s="76"/>
      <c r="C85" s="75" t="s">
        <v>168</v>
      </c>
      <c r="D85" s="74"/>
      <c r="E85" s="92" t="s">
        <v>169</v>
      </c>
      <c r="F85" s="90">
        <v>12128</v>
      </c>
      <c r="G85" s="90">
        <v>2224.13</v>
      </c>
      <c r="H85" s="90">
        <v>2866.62</v>
      </c>
      <c r="I85" s="105">
        <f>H85/G85*100</f>
        <v>128.88725029562121</v>
      </c>
    </row>
    <row r="86" spans="2:9" s="32" customFormat="1" ht="15.75" customHeight="1" x14ac:dyDescent="0.2">
      <c r="B86" s="80"/>
      <c r="C86" s="79" t="s">
        <v>165</v>
      </c>
      <c r="D86" s="82"/>
      <c r="E86" s="10" t="s">
        <v>170</v>
      </c>
      <c r="F86" s="84"/>
      <c r="G86" s="84"/>
      <c r="H86" s="84"/>
      <c r="I86" s="1" t="e">
        <f t="shared" ref="I86:I126" si="4">H86/F86*100</f>
        <v>#DIV/0!</v>
      </c>
    </row>
    <row r="87" spans="2:9" s="32" customFormat="1" ht="15.75" customHeight="1" x14ac:dyDescent="0.2">
      <c r="B87" s="8">
        <v>32</v>
      </c>
      <c r="C87" s="8"/>
      <c r="D87" s="8"/>
      <c r="E87" s="13" t="s">
        <v>18</v>
      </c>
      <c r="F87" s="95">
        <v>12128</v>
      </c>
      <c r="G87" s="95"/>
      <c r="H87" s="95">
        <v>2866.62</v>
      </c>
      <c r="I87" s="105" t="e">
        <f t="shared" ref="I87:I93" si="5">H87/G87*100</f>
        <v>#DIV/0!</v>
      </c>
    </row>
    <row r="88" spans="2:9" s="32" customFormat="1" ht="15.75" customHeight="1" x14ac:dyDescent="0.2">
      <c r="B88" s="8"/>
      <c r="C88" s="8">
        <v>322</v>
      </c>
      <c r="D88" s="8"/>
      <c r="E88" s="13" t="s">
        <v>99</v>
      </c>
      <c r="F88" s="95">
        <v>9128</v>
      </c>
      <c r="G88" s="95"/>
      <c r="H88" s="95">
        <v>0</v>
      </c>
      <c r="I88" s="1" t="e">
        <f t="shared" si="5"/>
        <v>#DIV/0!</v>
      </c>
    </row>
    <row r="89" spans="2:9" s="32" customFormat="1" ht="15.75" customHeight="1" x14ac:dyDescent="0.2">
      <c r="B89" s="8"/>
      <c r="C89" s="8"/>
      <c r="D89" s="8">
        <v>3221</v>
      </c>
      <c r="E89" s="13" t="s">
        <v>100</v>
      </c>
      <c r="F89" s="99">
        <v>2000</v>
      </c>
      <c r="G89" s="99"/>
      <c r="H89" s="99">
        <v>0</v>
      </c>
      <c r="I89" s="1" t="e">
        <f t="shared" si="5"/>
        <v>#DIV/0!</v>
      </c>
    </row>
    <row r="90" spans="2:9" s="32" customFormat="1" ht="15.75" customHeight="1" x14ac:dyDescent="0.2">
      <c r="B90" s="8"/>
      <c r="C90" s="8"/>
      <c r="D90" s="8">
        <v>3222</v>
      </c>
      <c r="E90" s="86" t="s">
        <v>101</v>
      </c>
      <c r="F90" s="99">
        <v>6550</v>
      </c>
      <c r="G90" s="99"/>
      <c r="H90" s="99">
        <v>0</v>
      </c>
      <c r="I90" s="1" t="e">
        <f t="shared" si="5"/>
        <v>#DIV/0!</v>
      </c>
    </row>
    <row r="91" spans="2:9" s="32" customFormat="1" ht="15.75" customHeight="1" x14ac:dyDescent="0.2">
      <c r="B91" s="8"/>
      <c r="C91" s="8"/>
      <c r="D91" s="8">
        <v>3225</v>
      </c>
      <c r="E91" s="13" t="s">
        <v>148</v>
      </c>
      <c r="F91" s="99">
        <v>578</v>
      </c>
      <c r="G91" s="99"/>
      <c r="H91" s="99">
        <v>0</v>
      </c>
      <c r="I91" s="1" t="e">
        <f t="shared" si="5"/>
        <v>#DIV/0!</v>
      </c>
    </row>
    <row r="92" spans="2:9" s="32" customFormat="1" ht="15.75" customHeight="1" x14ac:dyDescent="0.2">
      <c r="B92" s="8"/>
      <c r="C92" s="8">
        <v>323</v>
      </c>
      <c r="D92" s="8"/>
      <c r="E92" s="13" t="s">
        <v>106</v>
      </c>
      <c r="F92" s="95">
        <v>3000</v>
      </c>
      <c r="G92" s="95">
        <v>2224.13</v>
      </c>
      <c r="H92" s="95">
        <v>2866.62</v>
      </c>
      <c r="I92" s="105">
        <f t="shared" si="5"/>
        <v>128.88725029562121</v>
      </c>
    </row>
    <row r="93" spans="2:9" s="32" customFormat="1" ht="15.75" customHeight="1" x14ac:dyDescent="0.2">
      <c r="B93" s="8"/>
      <c r="C93" s="8"/>
      <c r="D93" s="8">
        <v>3236</v>
      </c>
      <c r="E93" s="13" t="s">
        <v>111</v>
      </c>
      <c r="F93" s="99">
        <v>3000</v>
      </c>
      <c r="G93" s="99">
        <v>2224.13</v>
      </c>
      <c r="H93" s="99">
        <v>2866.62</v>
      </c>
      <c r="I93" s="105">
        <f t="shared" si="5"/>
        <v>128.88725029562121</v>
      </c>
    </row>
    <row r="94" spans="2:9" s="32" customFormat="1" ht="15.75" customHeight="1" x14ac:dyDescent="0.2">
      <c r="B94" s="8"/>
      <c r="C94" s="8"/>
      <c r="D94" s="8"/>
      <c r="E94" s="13"/>
      <c r="F94" s="77"/>
      <c r="G94" s="84"/>
      <c r="H94" s="84"/>
      <c r="I94" s="1" t="e">
        <f t="shared" si="4"/>
        <v>#DIV/0!</v>
      </c>
    </row>
    <row r="95" spans="2:9" s="32" customFormat="1" ht="28.5" customHeight="1" x14ac:dyDescent="0.2">
      <c r="B95" s="76"/>
      <c r="C95" s="75" t="s">
        <v>171</v>
      </c>
      <c r="D95" s="74"/>
      <c r="E95" s="93" t="s">
        <v>172</v>
      </c>
      <c r="F95" s="90">
        <v>825370</v>
      </c>
      <c r="G95" s="90">
        <v>964875.77</v>
      </c>
      <c r="H95" s="90">
        <v>964199.39</v>
      </c>
      <c r="I95" s="105">
        <f t="shared" ref="I95:I113" si="6">H95/G95*100</f>
        <v>99.929899783886171</v>
      </c>
    </row>
    <row r="96" spans="2:9" s="32" customFormat="1" ht="28.5" customHeight="1" x14ac:dyDescent="0.2">
      <c r="B96" s="80"/>
      <c r="C96" s="79" t="s">
        <v>173</v>
      </c>
      <c r="D96" s="82"/>
      <c r="E96" s="87" t="s">
        <v>174</v>
      </c>
      <c r="F96" s="95">
        <v>809112</v>
      </c>
      <c r="G96" s="95">
        <v>911105.2</v>
      </c>
      <c r="H96" s="99">
        <v>907783.44</v>
      </c>
      <c r="I96" s="105">
        <f t="shared" si="6"/>
        <v>99.635414220004449</v>
      </c>
    </row>
    <row r="97" spans="2:9" s="32" customFormat="1" ht="15.75" customHeight="1" x14ac:dyDescent="0.2">
      <c r="B97" s="8">
        <v>31</v>
      </c>
      <c r="C97" s="8"/>
      <c r="D97" s="8"/>
      <c r="E97" s="13" t="s">
        <v>5</v>
      </c>
      <c r="F97" s="95">
        <v>762040</v>
      </c>
      <c r="G97" s="95">
        <v>880999.94</v>
      </c>
      <c r="H97" s="95">
        <v>877447.84</v>
      </c>
      <c r="I97" s="105">
        <f t="shared" si="6"/>
        <v>99.596810415219778</v>
      </c>
    </row>
    <row r="98" spans="2:9" s="32" customFormat="1" ht="15.75" customHeight="1" x14ac:dyDescent="0.2">
      <c r="B98" s="8"/>
      <c r="C98" s="8">
        <v>311</v>
      </c>
      <c r="D98" s="8"/>
      <c r="E98" s="13" t="s">
        <v>175</v>
      </c>
      <c r="F98" s="95">
        <v>626206</v>
      </c>
      <c r="G98" s="95">
        <v>721793.82</v>
      </c>
      <c r="H98" s="95">
        <v>720032.35</v>
      </c>
      <c r="I98" s="105">
        <f t="shared" si="6"/>
        <v>99.755959395717738</v>
      </c>
    </row>
    <row r="99" spans="2:9" s="32" customFormat="1" ht="15.75" customHeight="1" x14ac:dyDescent="0.2">
      <c r="B99" s="8"/>
      <c r="C99" s="8"/>
      <c r="D99" s="8">
        <v>3111</v>
      </c>
      <c r="E99" s="13" t="s">
        <v>35</v>
      </c>
      <c r="F99" s="99">
        <v>621306</v>
      </c>
      <c r="G99" s="99">
        <v>715493.82</v>
      </c>
      <c r="H99" s="99">
        <v>714039.17</v>
      </c>
      <c r="I99" s="105">
        <f t="shared" si="6"/>
        <v>99.796692863119361</v>
      </c>
    </row>
    <row r="100" spans="2:9" s="32" customFormat="1" ht="15.75" customHeight="1" x14ac:dyDescent="0.2">
      <c r="B100" s="8"/>
      <c r="C100" s="8"/>
      <c r="D100" s="8">
        <v>3113</v>
      </c>
      <c r="E100" s="13" t="s">
        <v>91</v>
      </c>
      <c r="F100" s="99">
        <v>3168</v>
      </c>
      <c r="G100" s="99">
        <v>4100</v>
      </c>
      <c r="H100" s="99">
        <v>3976.34</v>
      </c>
      <c r="I100" s="105">
        <f t="shared" si="6"/>
        <v>96.983902439024391</v>
      </c>
    </row>
    <row r="101" spans="2:9" s="32" customFormat="1" ht="15.75" customHeight="1" x14ac:dyDescent="0.2">
      <c r="B101" s="8"/>
      <c r="C101" s="8"/>
      <c r="D101" s="8">
        <v>3114</v>
      </c>
      <c r="E101" s="13" t="s">
        <v>92</v>
      </c>
      <c r="F101" s="99">
        <v>1732</v>
      </c>
      <c r="G101" s="99">
        <v>2200</v>
      </c>
      <c r="H101" s="99">
        <v>2016.84</v>
      </c>
      <c r="I101" s="105">
        <f t="shared" si="6"/>
        <v>91.674545454545452</v>
      </c>
    </row>
    <row r="102" spans="2:9" s="32" customFormat="1" ht="15.75" customHeight="1" x14ac:dyDescent="0.2">
      <c r="B102" s="8"/>
      <c r="C102" s="8">
        <v>312</v>
      </c>
      <c r="D102" s="8"/>
      <c r="E102" s="13" t="s">
        <v>93</v>
      </c>
      <c r="F102" s="95">
        <v>32510</v>
      </c>
      <c r="G102" s="95">
        <v>40110.1</v>
      </c>
      <c r="H102" s="95">
        <v>38610.1</v>
      </c>
      <c r="I102" s="105">
        <f t="shared" si="6"/>
        <v>96.260293542025579</v>
      </c>
    </row>
    <row r="103" spans="2:9" s="32" customFormat="1" ht="15.75" customHeight="1" x14ac:dyDescent="0.2">
      <c r="B103" s="8"/>
      <c r="C103" s="8"/>
      <c r="D103" s="8">
        <v>3121</v>
      </c>
      <c r="E103" s="13" t="s">
        <v>93</v>
      </c>
      <c r="F103" s="99">
        <v>32510</v>
      </c>
      <c r="G103" s="99">
        <v>40110.1</v>
      </c>
      <c r="H103" s="99">
        <v>38610.1</v>
      </c>
      <c r="I103" s="105">
        <f t="shared" si="6"/>
        <v>96.260293542025579</v>
      </c>
    </row>
    <row r="104" spans="2:9" s="32" customFormat="1" ht="15.75" customHeight="1" x14ac:dyDescent="0.2">
      <c r="B104" s="8"/>
      <c r="C104" s="8">
        <v>313</v>
      </c>
      <c r="D104" s="8"/>
      <c r="E104" s="13" t="s">
        <v>94</v>
      </c>
      <c r="F104" s="95">
        <v>103324</v>
      </c>
      <c r="G104" s="95">
        <v>119096.02</v>
      </c>
      <c r="H104" s="95">
        <v>118805.39</v>
      </c>
      <c r="I104" s="105">
        <f t="shared" si="6"/>
        <v>99.755970014783031</v>
      </c>
    </row>
    <row r="105" spans="2:9" s="32" customFormat="1" ht="15.75" customHeight="1" x14ac:dyDescent="0.2">
      <c r="B105" s="8"/>
      <c r="C105" s="8"/>
      <c r="D105" s="8">
        <v>3132</v>
      </c>
      <c r="E105" s="13" t="s">
        <v>95</v>
      </c>
      <c r="F105" s="99">
        <v>103324</v>
      </c>
      <c r="G105" s="99">
        <v>119096.02</v>
      </c>
      <c r="H105" s="99">
        <v>118805.39</v>
      </c>
      <c r="I105" s="105">
        <f t="shared" si="6"/>
        <v>99.755970014783031</v>
      </c>
    </row>
    <row r="106" spans="2:9" s="32" customFormat="1" ht="15.75" customHeight="1" x14ac:dyDescent="0.2">
      <c r="B106" s="8">
        <v>32</v>
      </c>
      <c r="C106" s="8"/>
      <c r="D106" s="8"/>
      <c r="E106" s="13" t="s">
        <v>18</v>
      </c>
      <c r="F106" s="95">
        <v>45745</v>
      </c>
      <c r="G106" s="95">
        <v>30105.26</v>
      </c>
      <c r="H106" s="95">
        <v>30335.599999999999</v>
      </c>
      <c r="I106" s="105">
        <f t="shared" si="6"/>
        <v>100.76511546487225</v>
      </c>
    </row>
    <row r="107" spans="2:9" s="32" customFormat="1" ht="15.75" customHeight="1" x14ac:dyDescent="0.2">
      <c r="B107" s="8"/>
      <c r="C107" s="8">
        <v>321</v>
      </c>
      <c r="D107" s="8"/>
      <c r="E107" s="13" t="s">
        <v>36</v>
      </c>
      <c r="F107" s="95">
        <v>36416</v>
      </c>
      <c r="G107" s="95">
        <v>25209.52</v>
      </c>
      <c r="H107" s="95">
        <v>25174.94</v>
      </c>
      <c r="I107" s="105">
        <f t="shared" si="6"/>
        <v>99.862829597707531</v>
      </c>
    </row>
    <row r="108" spans="2:9" s="32" customFormat="1" ht="15.75" customHeight="1" x14ac:dyDescent="0.2">
      <c r="B108" s="8"/>
      <c r="C108" s="8"/>
      <c r="D108" s="8">
        <v>3211</v>
      </c>
      <c r="E108" s="13" t="s">
        <v>37</v>
      </c>
      <c r="F108" s="99">
        <v>2018</v>
      </c>
      <c r="G108" s="99">
        <v>550</v>
      </c>
      <c r="H108" s="99">
        <v>547.98</v>
      </c>
      <c r="I108" s="105">
        <f t="shared" si="6"/>
        <v>99.632727272727266</v>
      </c>
    </row>
    <row r="109" spans="2:9" s="32" customFormat="1" ht="26.25" customHeight="1" x14ac:dyDescent="0.2">
      <c r="B109" s="8"/>
      <c r="C109" s="8"/>
      <c r="D109" s="8">
        <v>3212</v>
      </c>
      <c r="E109" s="86" t="s">
        <v>156</v>
      </c>
      <c r="F109" s="99">
        <v>33633</v>
      </c>
      <c r="G109" s="99">
        <v>24359.52</v>
      </c>
      <c r="H109" s="99">
        <v>24347.88</v>
      </c>
      <c r="I109" s="105">
        <f t="shared" si="6"/>
        <v>99.95221580720802</v>
      </c>
    </row>
    <row r="110" spans="2:9" s="32" customFormat="1" ht="15.75" customHeight="1" x14ac:dyDescent="0.2">
      <c r="B110" s="8"/>
      <c r="C110" s="8"/>
      <c r="D110" s="8">
        <v>3213</v>
      </c>
      <c r="E110" s="86" t="s">
        <v>176</v>
      </c>
      <c r="F110" s="99">
        <v>765</v>
      </c>
      <c r="G110" s="99">
        <v>300</v>
      </c>
      <c r="H110" s="99">
        <v>279.08</v>
      </c>
      <c r="I110" s="105">
        <f t="shared" si="6"/>
        <v>93.026666666666657</v>
      </c>
    </row>
    <row r="111" spans="2:9" s="32" customFormat="1" ht="15.75" customHeight="1" x14ac:dyDescent="0.2">
      <c r="B111" s="8"/>
      <c r="C111" s="8">
        <v>322</v>
      </c>
      <c r="D111" s="8"/>
      <c r="E111" s="13" t="s">
        <v>99</v>
      </c>
      <c r="F111" s="95">
        <v>4456</v>
      </c>
      <c r="G111" s="95">
        <v>1770.38</v>
      </c>
      <c r="H111" s="95">
        <v>1727.8</v>
      </c>
      <c r="I111" s="105">
        <f t="shared" si="6"/>
        <v>97.59486663880071</v>
      </c>
    </row>
    <row r="112" spans="2:9" s="32" customFormat="1" ht="15.75" customHeight="1" x14ac:dyDescent="0.2">
      <c r="B112" s="8"/>
      <c r="C112" s="8"/>
      <c r="D112" s="8">
        <v>3221</v>
      </c>
      <c r="E112" s="13" t="s">
        <v>100</v>
      </c>
      <c r="F112" s="99">
        <v>2027</v>
      </c>
      <c r="G112" s="99">
        <v>310</v>
      </c>
      <c r="H112" s="99">
        <v>302.64999999999998</v>
      </c>
      <c r="I112" s="105">
        <f t="shared" si="6"/>
        <v>97.629032258064512</v>
      </c>
    </row>
    <row r="113" spans="2:9" s="32" customFormat="1" ht="24.75" customHeight="1" x14ac:dyDescent="0.2">
      <c r="B113" s="8"/>
      <c r="C113" s="8"/>
      <c r="D113" s="8">
        <v>3224</v>
      </c>
      <c r="E113" s="86" t="s">
        <v>103</v>
      </c>
      <c r="F113" s="99">
        <v>1500</v>
      </c>
      <c r="G113" s="99">
        <v>1460.38</v>
      </c>
      <c r="H113" s="99">
        <v>1425.15</v>
      </c>
      <c r="I113" s="105">
        <f t="shared" si="6"/>
        <v>97.587614182610011</v>
      </c>
    </row>
    <row r="114" spans="2:9" s="32" customFormat="1" ht="15.75" customHeight="1" x14ac:dyDescent="0.2">
      <c r="B114" s="8"/>
      <c r="C114" s="8"/>
      <c r="D114" s="8">
        <v>3225</v>
      </c>
      <c r="E114" s="86" t="s">
        <v>148</v>
      </c>
      <c r="F114" s="99">
        <v>929</v>
      </c>
      <c r="G114" s="99"/>
      <c r="H114" s="99">
        <v>0</v>
      </c>
      <c r="I114" s="105">
        <f t="shared" si="4"/>
        <v>0</v>
      </c>
    </row>
    <row r="115" spans="2:9" s="32" customFormat="1" ht="15.75" customHeight="1" x14ac:dyDescent="0.2">
      <c r="B115" s="8"/>
      <c r="C115" s="8">
        <v>323</v>
      </c>
      <c r="D115" s="8"/>
      <c r="E115" s="86" t="s">
        <v>106</v>
      </c>
      <c r="F115" s="95">
        <v>1250</v>
      </c>
      <c r="G115" s="95">
        <v>1416.84</v>
      </c>
      <c r="H115" s="95">
        <v>1724.34</v>
      </c>
      <c r="I115" s="105">
        <f t="shared" ref="I115:I125" si="7">H115/G115*100</f>
        <v>121.70322689929702</v>
      </c>
    </row>
    <row r="116" spans="2:9" s="32" customFormat="1" ht="15.75" customHeight="1" x14ac:dyDescent="0.2">
      <c r="B116" s="8"/>
      <c r="C116" s="8"/>
      <c r="D116" s="8">
        <v>3231</v>
      </c>
      <c r="E116" s="86" t="s">
        <v>107</v>
      </c>
      <c r="F116" s="99">
        <v>500</v>
      </c>
      <c r="G116" s="99">
        <v>400</v>
      </c>
      <c r="H116" s="99">
        <v>550</v>
      </c>
      <c r="I116" s="105">
        <f t="shared" si="7"/>
        <v>137.5</v>
      </c>
    </row>
    <row r="117" spans="2:9" s="32" customFormat="1" ht="15.75" customHeight="1" x14ac:dyDescent="0.2">
      <c r="B117" s="8"/>
      <c r="C117" s="8"/>
      <c r="D117" s="8">
        <v>3232</v>
      </c>
      <c r="E117" s="86" t="s">
        <v>108</v>
      </c>
      <c r="F117" s="99"/>
      <c r="G117" s="99">
        <v>316.83999999999997</v>
      </c>
      <c r="H117" s="99">
        <v>307.5</v>
      </c>
      <c r="I117" s="105">
        <f t="shared" si="7"/>
        <v>97.052139881328131</v>
      </c>
    </row>
    <row r="118" spans="2:9" s="32" customFormat="1" ht="15.75" customHeight="1" x14ac:dyDescent="0.2">
      <c r="B118" s="8"/>
      <c r="C118" s="8"/>
      <c r="D118" s="8">
        <v>3238</v>
      </c>
      <c r="E118" s="86" t="s">
        <v>113</v>
      </c>
      <c r="F118" s="99"/>
      <c r="G118" s="99">
        <v>400</v>
      </c>
      <c r="H118" s="99">
        <v>468.68</v>
      </c>
      <c r="I118" s="105">
        <f t="shared" si="7"/>
        <v>117.17</v>
      </c>
    </row>
    <row r="119" spans="2:9" s="32" customFormat="1" ht="15.75" customHeight="1" x14ac:dyDescent="0.2">
      <c r="B119" s="8"/>
      <c r="C119" s="8"/>
      <c r="D119" s="8">
        <v>3239</v>
      </c>
      <c r="E119" s="86" t="s">
        <v>114</v>
      </c>
      <c r="F119" s="99">
        <v>750</v>
      </c>
      <c r="G119" s="99">
        <v>300</v>
      </c>
      <c r="H119" s="99">
        <v>398.16</v>
      </c>
      <c r="I119" s="105">
        <f t="shared" si="7"/>
        <v>132.72000000000003</v>
      </c>
    </row>
    <row r="120" spans="2:9" s="32" customFormat="1" ht="15.75" customHeight="1" x14ac:dyDescent="0.2">
      <c r="B120" s="8"/>
      <c r="C120" s="8">
        <v>329</v>
      </c>
      <c r="D120" s="8"/>
      <c r="E120" s="86" t="s">
        <v>115</v>
      </c>
      <c r="F120" s="95">
        <v>3623</v>
      </c>
      <c r="G120" s="95">
        <v>1708.52</v>
      </c>
      <c r="H120" s="95">
        <v>1708.52</v>
      </c>
      <c r="I120" s="105">
        <f t="shared" si="7"/>
        <v>100</v>
      </c>
    </row>
    <row r="121" spans="2:9" s="32" customFormat="1" ht="15.75" customHeight="1" x14ac:dyDescent="0.2">
      <c r="B121" s="8"/>
      <c r="C121" s="8"/>
      <c r="D121" s="8">
        <v>3295</v>
      </c>
      <c r="E121" s="86" t="s">
        <v>118</v>
      </c>
      <c r="F121" s="99">
        <v>2986</v>
      </c>
      <c r="G121" s="99">
        <v>1664.43</v>
      </c>
      <c r="H121" s="99">
        <v>1664.43</v>
      </c>
      <c r="I121" s="105">
        <f t="shared" si="7"/>
        <v>100</v>
      </c>
    </row>
    <row r="122" spans="2:9" s="32" customFormat="1" ht="15.75" customHeight="1" x14ac:dyDescent="0.2">
      <c r="B122" s="8"/>
      <c r="C122" s="8"/>
      <c r="D122" s="8">
        <v>3299</v>
      </c>
      <c r="E122" s="86" t="s">
        <v>115</v>
      </c>
      <c r="F122" s="99">
        <v>637</v>
      </c>
      <c r="G122" s="99">
        <v>44.09</v>
      </c>
      <c r="H122" s="99">
        <v>44.09</v>
      </c>
      <c r="I122" s="105">
        <f t="shared" si="7"/>
        <v>100</v>
      </c>
    </row>
    <row r="123" spans="2:9" s="32" customFormat="1" ht="27.75" customHeight="1" x14ac:dyDescent="0.2">
      <c r="B123" s="8">
        <v>42</v>
      </c>
      <c r="C123" s="8"/>
      <c r="D123" s="8"/>
      <c r="E123" s="86" t="s">
        <v>129</v>
      </c>
      <c r="F123" s="95">
        <v>1327</v>
      </c>
      <c r="G123" s="95"/>
      <c r="H123" s="95">
        <v>0</v>
      </c>
      <c r="I123" s="1" t="e">
        <f t="shared" si="7"/>
        <v>#DIV/0!</v>
      </c>
    </row>
    <row r="124" spans="2:9" s="32" customFormat="1" ht="15.75" customHeight="1" x14ac:dyDescent="0.2">
      <c r="B124" s="8"/>
      <c r="C124" s="8">
        <v>422</v>
      </c>
      <c r="D124" s="8"/>
      <c r="E124" s="86" t="s">
        <v>130</v>
      </c>
      <c r="F124" s="99">
        <v>1327</v>
      </c>
      <c r="G124" s="99"/>
      <c r="H124" s="99">
        <v>0</v>
      </c>
      <c r="I124" s="1" t="e">
        <f t="shared" si="7"/>
        <v>#DIV/0!</v>
      </c>
    </row>
    <row r="125" spans="2:9" s="32" customFormat="1" ht="15.75" customHeight="1" x14ac:dyDescent="0.2">
      <c r="B125" s="8"/>
      <c r="C125" s="8"/>
      <c r="D125" s="8">
        <v>4221</v>
      </c>
      <c r="E125" s="86" t="s">
        <v>131</v>
      </c>
      <c r="F125" s="99">
        <v>1327</v>
      </c>
      <c r="G125" s="99"/>
      <c r="H125" s="99">
        <v>0</v>
      </c>
      <c r="I125" s="1" t="e">
        <f t="shared" si="7"/>
        <v>#DIV/0!</v>
      </c>
    </row>
    <row r="126" spans="2:9" s="32" customFormat="1" ht="15.75" customHeight="1" x14ac:dyDescent="0.2">
      <c r="B126" s="8"/>
      <c r="C126" s="8"/>
      <c r="D126" s="8"/>
      <c r="E126" s="86"/>
      <c r="F126" s="77"/>
      <c r="G126" s="99"/>
      <c r="H126" s="99"/>
      <c r="I126" s="1" t="e">
        <f t="shared" si="4"/>
        <v>#DIV/0!</v>
      </c>
    </row>
    <row r="127" spans="2:9" s="32" customFormat="1" ht="15.75" customHeight="1" x14ac:dyDescent="0.2">
      <c r="B127" s="96"/>
      <c r="C127" s="73" t="s">
        <v>182</v>
      </c>
      <c r="D127" s="74"/>
      <c r="E127" s="93" t="s">
        <v>177</v>
      </c>
      <c r="F127" s="91">
        <v>15926</v>
      </c>
      <c r="G127" s="91">
        <v>13030.39</v>
      </c>
      <c r="H127" s="91">
        <v>13030.39</v>
      </c>
      <c r="I127" s="1">
        <f t="shared" ref="I127:I133" si="8">H127/G127*100</f>
        <v>100</v>
      </c>
    </row>
    <row r="128" spans="2:9" s="32" customFormat="1" ht="25.5" customHeight="1" x14ac:dyDescent="0.2">
      <c r="B128" s="8">
        <v>37</v>
      </c>
      <c r="C128" s="8"/>
      <c r="D128" s="8"/>
      <c r="E128" s="86" t="s">
        <v>178</v>
      </c>
      <c r="F128" s="95">
        <v>9821</v>
      </c>
      <c r="G128" s="95">
        <v>10674.26</v>
      </c>
      <c r="H128" s="99">
        <v>10674.26</v>
      </c>
      <c r="I128" s="1">
        <f t="shared" si="8"/>
        <v>100</v>
      </c>
    </row>
    <row r="129" spans="2:9" s="32" customFormat="1" ht="27.75" customHeight="1" x14ac:dyDescent="0.2">
      <c r="B129" s="8"/>
      <c r="C129" s="8">
        <v>372</v>
      </c>
      <c r="D129" s="8"/>
      <c r="E129" s="86" t="s">
        <v>125</v>
      </c>
      <c r="F129" s="99">
        <v>9821</v>
      </c>
      <c r="G129" s="99">
        <v>10674.26</v>
      </c>
      <c r="H129" s="99">
        <v>10674.26</v>
      </c>
      <c r="I129" s="1">
        <f t="shared" si="8"/>
        <v>100</v>
      </c>
    </row>
    <row r="130" spans="2:9" s="32" customFormat="1" ht="15.75" customHeight="1" x14ac:dyDescent="0.2">
      <c r="B130" s="8"/>
      <c r="C130" s="8"/>
      <c r="D130" s="8">
        <v>3722</v>
      </c>
      <c r="E130" s="86" t="s">
        <v>126</v>
      </c>
      <c r="F130" s="99">
        <v>9821</v>
      </c>
      <c r="G130" s="99">
        <v>10674.26</v>
      </c>
      <c r="H130" s="99">
        <v>10674.26</v>
      </c>
      <c r="I130" s="1">
        <f t="shared" si="8"/>
        <v>100</v>
      </c>
    </row>
    <row r="131" spans="2:9" s="32" customFormat="1" ht="27.75" customHeight="1" x14ac:dyDescent="0.2">
      <c r="B131" s="8">
        <v>42</v>
      </c>
      <c r="C131" s="8"/>
      <c r="D131" s="8"/>
      <c r="E131" s="86" t="s">
        <v>129</v>
      </c>
      <c r="F131" s="95">
        <v>6105</v>
      </c>
      <c r="G131" s="95">
        <v>2356.13</v>
      </c>
      <c r="H131" s="99">
        <v>2356.13</v>
      </c>
      <c r="I131" s="1">
        <f t="shared" si="8"/>
        <v>100</v>
      </c>
    </row>
    <row r="132" spans="2:9" s="32" customFormat="1" ht="26.25" customHeight="1" x14ac:dyDescent="0.2">
      <c r="B132" s="8"/>
      <c r="C132" s="8">
        <v>424</v>
      </c>
      <c r="D132" s="8"/>
      <c r="E132" s="86" t="s">
        <v>179</v>
      </c>
      <c r="F132" s="99">
        <v>6105</v>
      </c>
      <c r="G132" s="99">
        <v>2356.13</v>
      </c>
      <c r="H132" s="99">
        <v>2356.13</v>
      </c>
      <c r="I132" s="1">
        <f t="shared" si="8"/>
        <v>100</v>
      </c>
    </row>
    <row r="133" spans="2:9" s="32" customFormat="1" ht="15.75" customHeight="1" x14ac:dyDescent="0.2">
      <c r="B133" s="8"/>
      <c r="C133" s="8"/>
      <c r="D133" s="8">
        <v>4241</v>
      </c>
      <c r="E133" s="86" t="s">
        <v>133</v>
      </c>
      <c r="F133" s="99">
        <v>6105</v>
      </c>
      <c r="G133" s="99">
        <v>2356.13</v>
      </c>
      <c r="H133" s="99">
        <v>2356.13</v>
      </c>
      <c r="I133" s="1">
        <f t="shared" si="8"/>
        <v>100</v>
      </c>
    </row>
    <row r="134" spans="2:9" s="32" customFormat="1" ht="24.75" customHeight="1" x14ac:dyDescent="0.2">
      <c r="B134" s="96"/>
      <c r="C134" s="73" t="s">
        <v>180</v>
      </c>
      <c r="D134" s="74"/>
      <c r="E134" s="93" t="s">
        <v>181</v>
      </c>
      <c r="F134" s="91">
        <v>332</v>
      </c>
      <c r="G134" s="91">
        <v>439.97</v>
      </c>
      <c r="H134" s="91">
        <v>439.97</v>
      </c>
      <c r="I134" s="1">
        <f t="shared" ref="I134:I150" si="9">H134/G134*100</f>
        <v>100</v>
      </c>
    </row>
    <row r="135" spans="2:9" s="32" customFormat="1" ht="24" customHeight="1" x14ac:dyDescent="0.2">
      <c r="B135" s="8">
        <v>42</v>
      </c>
      <c r="C135" s="8"/>
      <c r="D135" s="8"/>
      <c r="E135" s="86" t="s">
        <v>129</v>
      </c>
      <c r="F135" s="99">
        <v>332</v>
      </c>
      <c r="G135" s="99">
        <v>439.97</v>
      </c>
      <c r="H135" s="99">
        <v>439.97</v>
      </c>
      <c r="I135" s="1">
        <f t="shared" si="9"/>
        <v>100</v>
      </c>
    </row>
    <row r="136" spans="2:9" s="32" customFormat="1" ht="28.5" customHeight="1" x14ac:dyDescent="0.2">
      <c r="B136" s="8"/>
      <c r="C136" s="8">
        <v>424</v>
      </c>
      <c r="D136" s="8"/>
      <c r="E136" s="86" t="s">
        <v>179</v>
      </c>
      <c r="F136" s="99">
        <v>332</v>
      </c>
      <c r="G136" s="99">
        <v>439.97</v>
      </c>
      <c r="H136" s="99">
        <v>439.97</v>
      </c>
      <c r="I136" s="1">
        <f t="shared" si="9"/>
        <v>100</v>
      </c>
    </row>
    <row r="137" spans="2:9" s="32" customFormat="1" ht="15.75" customHeight="1" x14ac:dyDescent="0.2">
      <c r="B137" s="8"/>
      <c r="C137" s="8"/>
      <c r="D137" s="8">
        <v>4241</v>
      </c>
      <c r="E137" s="86" t="s">
        <v>133</v>
      </c>
      <c r="F137" s="99">
        <v>332</v>
      </c>
      <c r="G137" s="99">
        <v>439.97</v>
      </c>
      <c r="H137" s="99">
        <v>439.97</v>
      </c>
      <c r="I137" s="1">
        <f t="shared" si="9"/>
        <v>100</v>
      </c>
    </row>
    <row r="138" spans="2:9" s="32" customFormat="1" ht="15.75" customHeight="1" x14ac:dyDescent="0.2">
      <c r="B138" s="96"/>
      <c r="C138" s="73" t="s">
        <v>183</v>
      </c>
      <c r="D138" s="74"/>
      <c r="E138" s="93" t="s">
        <v>184</v>
      </c>
      <c r="F138" s="91">
        <v>0</v>
      </c>
      <c r="G138" s="91">
        <v>39763.46</v>
      </c>
      <c r="H138" s="91">
        <v>42408.84</v>
      </c>
      <c r="I138" s="105">
        <f t="shared" si="9"/>
        <v>106.6527912812416</v>
      </c>
    </row>
    <row r="139" spans="2:9" s="32" customFormat="1" ht="15.75" customHeight="1" x14ac:dyDescent="0.2">
      <c r="B139" s="8">
        <v>32</v>
      </c>
      <c r="C139" s="8"/>
      <c r="D139" s="8"/>
      <c r="E139" s="86" t="s">
        <v>18</v>
      </c>
      <c r="F139" s="99">
        <v>0</v>
      </c>
      <c r="G139" s="99">
        <v>39763.46</v>
      </c>
      <c r="H139" s="99">
        <v>42408.84</v>
      </c>
      <c r="I139" s="105">
        <f t="shared" si="9"/>
        <v>106.6527912812416</v>
      </c>
    </row>
    <row r="140" spans="2:9" s="32" customFormat="1" ht="15.75" customHeight="1" x14ac:dyDescent="0.2">
      <c r="B140" s="8"/>
      <c r="C140" s="8">
        <v>322</v>
      </c>
      <c r="D140" s="8"/>
      <c r="E140" s="86" t="s">
        <v>99</v>
      </c>
      <c r="F140" s="99">
        <v>0</v>
      </c>
      <c r="G140" s="99">
        <v>39763.46</v>
      </c>
      <c r="H140" s="99">
        <v>42408.84</v>
      </c>
      <c r="I140" s="105">
        <f t="shared" si="9"/>
        <v>106.6527912812416</v>
      </c>
    </row>
    <row r="141" spans="2:9" s="32" customFormat="1" ht="15.75" customHeight="1" x14ac:dyDescent="0.2">
      <c r="B141" s="8"/>
      <c r="C141" s="8"/>
      <c r="D141" s="8">
        <v>3222</v>
      </c>
      <c r="E141" s="86" t="s">
        <v>101</v>
      </c>
      <c r="F141" s="99">
        <v>0</v>
      </c>
      <c r="G141" s="99">
        <v>39763.46</v>
      </c>
      <c r="H141" s="99">
        <v>42408.84</v>
      </c>
      <c r="I141" s="105">
        <f t="shared" si="9"/>
        <v>106.6527912812416</v>
      </c>
    </row>
    <row r="142" spans="2:9" s="32" customFormat="1" ht="37.5" customHeight="1" x14ac:dyDescent="0.2">
      <c r="B142" s="96"/>
      <c r="C142" s="73" t="s">
        <v>185</v>
      </c>
      <c r="D142" s="74"/>
      <c r="E142" s="93" t="s">
        <v>186</v>
      </c>
      <c r="F142" s="91">
        <v>0</v>
      </c>
      <c r="G142" s="91">
        <v>536.75</v>
      </c>
      <c r="H142" s="91">
        <v>536.75</v>
      </c>
      <c r="I142" s="1">
        <f t="shared" si="9"/>
        <v>100</v>
      </c>
    </row>
    <row r="143" spans="2:9" s="32" customFormat="1" ht="24.75" customHeight="1" x14ac:dyDescent="0.2">
      <c r="B143" s="8">
        <v>38</v>
      </c>
      <c r="C143" s="8"/>
      <c r="D143" s="8"/>
      <c r="E143" s="86" t="s">
        <v>127</v>
      </c>
      <c r="F143" s="95">
        <v>0</v>
      </c>
      <c r="G143" s="95">
        <v>536.75</v>
      </c>
      <c r="H143" s="99">
        <v>536.75</v>
      </c>
      <c r="I143" s="1">
        <f t="shared" si="9"/>
        <v>100</v>
      </c>
    </row>
    <row r="144" spans="2:9" s="32" customFormat="1" ht="28.5" customHeight="1" x14ac:dyDescent="0.2">
      <c r="B144" s="8"/>
      <c r="C144" s="8">
        <v>381</v>
      </c>
      <c r="D144" s="8"/>
      <c r="E144" s="86" t="s">
        <v>87</v>
      </c>
      <c r="F144" s="99">
        <v>0</v>
      </c>
      <c r="G144" s="99">
        <v>536.75</v>
      </c>
      <c r="H144" s="99">
        <v>536.75</v>
      </c>
      <c r="I144" s="1">
        <f t="shared" si="9"/>
        <v>100</v>
      </c>
    </row>
    <row r="145" spans="2:9" s="32" customFormat="1" ht="15.75" customHeight="1" x14ac:dyDescent="0.2">
      <c r="B145" s="8"/>
      <c r="C145" s="8"/>
      <c r="D145" s="8">
        <v>3812</v>
      </c>
      <c r="E145" s="86" t="s">
        <v>128</v>
      </c>
      <c r="F145" s="99">
        <v>0</v>
      </c>
      <c r="G145" s="99">
        <v>536.75</v>
      </c>
      <c r="H145" s="99">
        <v>536.75</v>
      </c>
      <c r="I145" s="1">
        <f t="shared" si="9"/>
        <v>100</v>
      </c>
    </row>
    <row r="146" spans="2:9" s="32" customFormat="1" ht="15.75" customHeight="1" x14ac:dyDescent="0.2">
      <c r="B146" s="76"/>
      <c r="C146" s="75" t="s">
        <v>188</v>
      </c>
      <c r="D146" s="97"/>
      <c r="E146" s="93" t="s">
        <v>187</v>
      </c>
      <c r="F146" s="90">
        <v>495</v>
      </c>
      <c r="G146" s="90">
        <v>1035.2</v>
      </c>
      <c r="H146" s="90">
        <v>1035.2</v>
      </c>
      <c r="I146" s="105">
        <f t="shared" si="9"/>
        <v>100</v>
      </c>
    </row>
    <row r="147" spans="2:9" s="50" customFormat="1" ht="15.75" customHeight="1" x14ac:dyDescent="0.25">
      <c r="B147" s="80"/>
      <c r="C147" s="79" t="s">
        <v>165</v>
      </c>
      <c r="D147" s="82"/>
      <c r="E147" s="86" t="s">
        <v>187</v>
      </c>
      <c r="F147" s="98">
        <v>495</v>
      </c>
      <c r="G147" s="98">
        <v>1035.2</v>
      </c>
      <c r="H147" s="98">
        <v>1035.2</v>
      </c>
      <c r="I147" s="105">
        <f t="shared" si="9"/>
        <v>100</v>
      </c>
    </row>
    <row r="148" spans="2:9" s="50" customFormat="1" ht="15.75" customHeight="1" x14ac:dyDescent="0.25">
      <c r="B148" s="28">
        <v>32</v>
      </c>
      <c r="C148" s="8"/>
      <c r="D148" s="8"/>
      <c r="E148" s="86" t="s">
        <v>18</v>
      </c>
      <c r="F148" s="98">
        <v>495</v>
      </c>
      <c r="G148" s="98">
        <v>1035.2</v>
      </c>
      <c r="H148" s="98">
        <v>1035.2</v>
      </c>
      <c r="I148" s="105">
        <f t="shared" si="9"/>
        <v>100</v>
      </c>
    </row>
    <row r="149" spans="2:9" s="50" customFormat="1" ht="15.75" customHeight="1" x14ac:dyDescent="0.25">
      <c r="B149" s="28"/>
      <c r="C149" s="8">
        <v>321</v>
      </c>
      <c r="D149" s="8"/>
      <c r="E149" s="13" t="s">
        <v>36</v>
      </c>
      <c r="F149" s="98">
        <v>495</v>
      </c>
      <c r="G149" s="98">
        <v>1035.2</v>
      </c>
      <c r="H149" s="98">
        <v>1035.2</v>
      </c>
      <c r="I149" s="105">
        <f t="shared" si="9"/>
        <v>100</v>
      </c>
    </row>
    <row r="150" spans="2:9" s="50" customFormat="1" ht="15.75" customHeight="1" x14ac:dyDescent="0.25">
      <c r="B150" s="28"/>
      <c r="C150" s="8"/>
      <c r="D150" s="8">
        <v>3211</v>
      </c>
      <c r="E150" s="13" t="s">
        <v>37</v>
      </c>
      <c r="F150" s="98">
        <v>495</v>
      </c>
      <c r="G150" s="98">
        <v>1035.2</v>
      </c>
      <c r="H150" s="98">
        <v>1035.2</v>
      </c>
      <c r="I150" s="105">
        <f t="shared" si="9"/>
        <v>100</v>
      </c>
    </row>
    <row r="151" spans="2:9" x14ac:dyDescent="0.25">
      <c r="G151" s="104"/>
      <c r="H151" s="104"/>
      <c r="I151" s="104"/>
    </row>
    <row r="152" spans="2:9" x14ac:dyDescent="0.25">
      <c r="C152" t="s">
        <v>220</v>
      </c>
      <c r="D152" t="s">
        <v>224</v>
      </c>
      <c r="E152" s="113" t="s">
        <v>193</v>
      </c>
      <c r="G152" t="s">
        <v>227</v>
      </c>
    </row>
    <row r="153" spans="2:9" x14ac:dyDescent="0.25">
      <c r="C153" t="s">
        <v>221</v>
      </c>
      <c r="D153" t="s">
        <v>225</v>
      </c>
      <c r="E153" s="114" t="s">
        <v>194</v>
      </c>
      <c r="G153" t="s">
        <v>228</v>
      </c>
    </row>
    <row r="154" spans="2:9" x14ac:dyDescent="0.25">
      <c r="C154" t="s">
        <v>222</v>
      </c>
      <c r="D154" t="s">
        <v>226</v>
      </c>
    </row>
  </sheetData>
  <mergeCells count="4">
    <mergeCell ref="B2:I2"/>
    <mergeCell ref="B4:I4"/>
    <mergeCell ref="B6:E6"/>
    <mergeCell ref="B7:E7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List2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2024-03-26T08:09:00Z</cp:lastPrinted>
  <dcterms:created xsi:type="dcterms:W3CDTF">2022-08-12T12:51:27Z</dcterms:created>
  <dcterms:modified xsi:type="dcterms:W3CDTF">2024-03-26T08:09:53Z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