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0730" windowHeight="11760"/>
  </bookViews>
  <sheets>
    <sheet name="SAŽETAK" sheetId="1" r:id="rId1"/>
    <sheet name="List2" sheetId="13" state="hidden" r:id="rId2"/>
    <sheet name=" Račun prihoda i rashoda" sheetId="3" r:id="rId3"/>
    <sheet name="Rashodi i prihodi prema izvoru" sheetId="8" r:id="rId4"/>
    <sheet name="Rashodi prema funkcijskoj k " sheetId="11" r:id="rId5"/>
    <sheet name="Račun financiranja " sheetId="9" r:id="rId6"/>
    <sheet name="Račun fin prema izvorima f" sheetId="10" r:id="rId7"/>
    <sheet name="Programska klasifikacija" sheetId="7" r:id="rId8"/>
    <sheet name="Sheet1" sheetId="14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7" l="1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8" i="7"/>
  <c r="H14" i="11"/>
  <c r="H15" i="11"/>
  <c r="H6" i="11"/>
  <c r="H38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6" i="8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10" i="3"/>
  <c r="L25" i="1"/>
  <c r="L24" i="1"/>
  <c r="L11" i="1"/>
  <c r="L12" i="1"/>
  <c r="L13" i="1"/>
  <c r="L14" i="1"/>
  <c r="L15" i="1"/>
  <c r="L10" i="1"/>
  <c r="G23" i="8"/>
  <c r="G24" i="8"/>
  <c r="G25" i="8"/>
  <c r="G26" i="8"/>
  <c r="G27" i="8"/>
  <c r="G28" i="8"/>
  <c r="G29" i="8"/>
  <c r="G30" i="8"/>
  <c r="G31" i="8"/>
  <c r="G33" i="8"/>
  <c r="G34" i="8"/>
  <c r="G35" i="8"/>
  <c r="G36" i="8"/>
  <c r="G37" i="8"/>
  <c r="G13" i="8"/>
  <c r="G14" i="8"/>
  <c r="G15" i="8"/>
  <c r="G16" i="8"/>
  <c r="G17" i="8"/>
  <c r="G18" i="8"/>
  <c r="G19" i="8"/>
  <c r="G20" i="8"/>
  <c r="G21" i="8"/>
  <c r="G22" i="8"/>
  <c r="G12" i="8"/>
  <c r="G8" i="8"/>
  <c r="G7" i="8"/>
  <c r="G6" i="8"/>
  <c r="G15" i="11"/>
  <c r="G14" i="11"/>
  <c r="G6" i="11"/>
  <c r="J16" i="1" l="1"/>
  <c r="H16" i="1"/>
  <c r="G16" i="1"/>
  <c r="L16" i="1" l="1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38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10" i="3"/>
  <c r="K25" i="1" l="1"/>
  <c r="K24" i="1"/>
  <c r="K16" i="1"/>
  <c r="K15" i="1"/>
  <c r="K14" i="1"/>
  <c r="K13" i="1"/>
  <c r="K11" i="1"/>
  <c r="K10" i="1"/>
</calcChain>
</file>

<file path=xl/sharedStrings.xml><?xml version="1.0" encoding="utf-8"?>
<sst xmlns="http://schemas.openxmlformats.org/spreadsheetml/2006/main" count="422" uniqueCount="212">
  <si>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</si>
  <si>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</si>
  <si>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</si>
  <si>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</si>
  <si>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</si>
  <si>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</si>
  <si>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</si>
  <si>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</si>
  <si>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</si>
  <si>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</si>
  <si>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</si>
  <si>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</si>
  <si>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</si>
  <si>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</si>
  <si>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</si>
  <si>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</si>
  <si>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</si>
  <si>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</si>
  <si>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</si>
  <si>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</si>
  <si>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</si>
  <si>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</si>
  <si>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</si>
  <si>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</si>
  <si>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</si>
  <si>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</si>
  <si>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</si>
  <si>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</si>
  <si>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</si>
  <si>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</si>
  <si>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</si>
  <si>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</si>
  <si>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</si>
  <si>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</si>
  <si>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</si>
  <si>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</si>
  <si>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</si>
  <si>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</si>
  <si>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</si>
  <si>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</si>
  <si>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</si>
  <si>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</si>
  <si>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</si>
  <si>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</si>
  <si>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</si>
  <si>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</si>
  <si>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</si>
  <si>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</si>
  <si>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</si>
  <si>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</si>
  <si>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</si>
  <si>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</si>
  <si>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</si>
  <si>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</si>
  <si>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</si>
  <si>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>IZVJEŠTAJ O RASHODIMA PREMA FUNKCIJSKOJ KLASIFIKACIJI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</si>
  <si>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</si>
  <si>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</si>
  <si>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</si>
  <si>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</si>
  <si>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</si>
  <si>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 xml:space="preserve">IZVJEŠTAJ O IZVRŠENJU FINANCIJSKOG PLANA PRORAČUNSKOG KORISNIKA JEDINICE LOKALNE I PODRUČNE (REGIONALNE) SAMOUPRAVE ZA PRVO POLUGODIŠTE 2023.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</si>
  <si>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</si>
  <si>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</si>
  <si>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</si>
  <si>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</si>
  <si>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</si>
  <si>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</si>
  <si>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</si>
  <si>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</si>
  <si>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</si>
  <si>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</si>
  <si>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</si>
  <si>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</si>
  <si>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</si>
  <si>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</si>
  <si>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</si>
  <si>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</si>
  <si>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</si>
  <si>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</si>
  <si>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 xml:space="preserve">IZVRŠENJE 
1.-6.2022. </t>
  </si>
  <si>
    <t xml:space="preserve">IZVRŠENJE 
1.-6.2023. </t>
  </si>
  <si>
    <t>IZVJEŠTAJ PO PROGRAMSKOJ KLASIFIKACIJI</t>
  </si>
  <si>
    <t xml:space="preserve"> IZVRŠENJE 
1.-6.2023.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</si>
  <si>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</si>
  <si>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</si>
  <si>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Pomoć proračunskim korisnicima iz proračuna koji im nije nadležan</t>
  </si>
  <si>
    <t>Tekuće pomoć proračunskim korisnicima iz proračuna koji im nije nadležan</t>
  </si>
  <si>
    <t>Prihodi od imovine</t>
  </si>
  <si>
    <t>Prihodi od 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</si>
  <si>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</si>
  <si>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</si>
  <si>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</si>
  <si>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</si>
  <si>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</si>
  <si>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</si>
  <si>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</si>
  <si>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proračunai od HZZO-a temeljem ugovornih obveza</t>
  </si>
  <si>
    <t xml:space="preserve">Prihodi iz nadležnog proračuna za financiranje redovne djelatnosti proračunskih korisnika </t>
  </si>
  <si>
    <t>Prihodi iz nadležnog proračuna za financiranje rashoda poslovanja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</si>
  <si>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</si>
  <si>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</si>
  <si>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</si>
  <si>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</si>
  <si>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</si>
  <si>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</si>
  <si>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</si>
  <si>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</si>
  <si>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</si>
  <si>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</si>
  <si>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</si>
  <si>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</si>
  <si>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</si>
  <si>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</si>
  <si>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</si>
  <si>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</si>
  <si>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</si>
  <si>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</si>
  <si>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</si>
  <si>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</si>
  <si>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</si>
  <si>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</si>
  <si>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</si>
  <si>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</si>
  <si>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</si>
  <si>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</si>
  <si>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</si>
  <si>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</si>
  <si>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</si>
  <si>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</si>
  <si>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</si>
  <si>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</si>
  <si>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</si>
  <si>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Naknade građanima i kućanstvima u novcu - neposredno ili putem ustanova izvan javnog sektora</t>
  </si>
  <si>
    <t>Ostale naknade građanima i kućanstvima iz proračuna</t>
  </si>
  <si>
    <t>Naknade građanima i kućanstvima u naravi</t>
  </si>
  <si>
    <t>Ostali rashodi</t>
  </si>
  <si>
    <t>Tekuće donacije u naravi</t>
  </si>
  <si>
    <t>Rashodi za nabavu proizvedene dugotrajne imovine</t>
  </si>
  <si>
    <t>Postrojenja i oprema</t>
  </si>
  <si>
    <t>Uredska oprema i namještaj</t>
  </si>
  <si>
    <t>Knjige, umjetnička djela i ostale izložbene vrijednosti</t>
  </si>
  <si>
    <t>Knjige</t>
  </si>
  <si>
    <t>4 Prihodi za posebne namjene</t>
  </si>
  <si>
    <t>43 Ostali prihodi za posene namjene</t>
  </si>
  <si>
    <t>5 Pomoći</t>
  </si>
  <si>
    <t>52 Ostale pomoći</t>
  </si>
  <si>
    <t>6 Donacije</t>
  </si>
  <si>
    <t>61 Donacije</t>
  </si>
  <si>
    <t>09 Obrazovanje</t>
  </si>
  <si>
    <t>091 Predškolsko i osnovno obrazovanje</t>
  </si>
  <si>
    <t xml:space="preserve">UKUPNO IZDACI </t>
  </si>
  <si>
    <t>OSNOVNA ŠKOLA JOSIPA LOVRETIĆA, OTOK</t>
  </si>
  <si>
    <t>Opći prihodi i primici</t>
  </si>
  <si>
    <t>A102101</t>
  </si>
  <si>
    <t>Odgojnoobrazovno, administrativno i tehničko osoblje</t>
  </si>
  <si>
    <t>Stručno usavršavanja zaposlenika</t>
  </si>
  <si>
    <t>Sitan inventar</t>
  </si>
  <si>
    <t>Službena i zaštitna odjeća i obuća</t>
  </si>
  <si>
    <t>Ostale nespomenute usluge</t>
  </si>
  <si>
    <t>A102001</t>
  </si>
  <si>
    <t>Javne potrebe u školstvu -prijevoz učenika</t>
  </si>
  <si>
    <t>A102002</t>
  </si>
  <si>
    <t>Pomoćnici u nastavi</t>
  </si>
  <si>
    <t>Plaće (bruto)</t>
  </si>
  <si>
    <t>Naknade za prijevoz, za rad na terenu i odvojen život</t>
  </si>
  <si>
    <t>Program:  1020 - Javne potrebe u školstvu</t>
  </si>
  <si>
    <t>Program:  1021 - Osnovnoškolsko obrazovanje</t>
  </si>
  <si>
    <t>Program:  1027 - Mladi i demografija</t>
  </si>
  <si>
    <t>A102702</t>
  </si>
  <si>
    <t xml:space="preserve">Užina za sve </t>
  </si>
  <si>
    <t>4-898,00</t>
  </si>
  <si>
    <t>1.1.1.</t>
  </si>
  <si>
    <t>3.1.1.</t>
  </si>
  <si>
    <t>Vlastiti prihodi</t>
  </si>
  <si>
    <t>A102401</t>
  </si>
  <si>
    <t>Vlastiti prihodi - osnovno školstvo</t>
  </si>
  <si>
    <t xml:space="preserve"> </t>
  </si>
  <si>
    <t>4.3.1.</t>
  </si>
  <si>
    <t>Ostali prihodi za posebne namjene</t>
  </si>
  <si>
    <t>Školska prehrana</t>
  </si>
  <si>
    <t>5.2.1.</t>
  </si>
  <si>
    <t>Ostale pomoći - pomoći iz nenadležnog proračuna</t>
  </si>
  <si>
    <t>A579000</t>
  </si>
  <si>
    <t>Odgojnoobrazovno,administrativno i tehničko osoblje</t>
  </si>
  <si>
    <t>Plaće bruto</t>
  </si>
  <si>
    <t>Stručno usavršavanje zposlenika</t>
  </si>
  <si>
    <t>Sufinanciranje školskih udžbenika</t>
  </si>
  <si>
    <t>Naknade  građanima i kućanstvima  na temelju osiguranja i druge naknade</t>
  </si>
  <si>
    <t>Knjige, umjetnčka djela i ostale izložbene vrijednosti</t>
  </si>
  <si>
    <t>K110283</t>
  </si>
  <si>
    <t>Opremanje školskih knjižnica obveznom lektirom i stručnom literaturom</t>
  </si>
  <si>
    <t>A578045</t>
  </si>
  <si>
    <t>A768062</t>
  </si>
  <si>
    <t>Prehrana učenika u osnovnih školama</t>
  </si>
  <si>
    <t>A877011</t>
  </si>
  <si>
    <t>Opskrbljivanje školskih ustanova zalihama menstrualnih higijenskih potrepština</t>
  </si>
  <si>
    <t>Donacije</t>
  </si>
  <si>
    <t>6.1.1.</t>
  </si>
  <si>
    <t>7=5/3*100</t>
  </si>
  <si>
    <t>5=4/2*100</t>
  </si>
  <si>
    <t>38 Preneseni višak vlastitih prihoda</t>
  </si>
  <si>
    <t>48 Preneseni višak  prihoda za posebne namjene</t>
  </si>
  <si>
    <t>58 Preneseni višak pomoći</t>
  </si>
  <si>
    <t>68 Preneseni višak donacije</t>
  </si>
  <si>
    <t>KLASA: 400-02/23-01/02</t>
  </si>
  <si>
    <t>Ravnateljica:</t>
  </si>
  <si>
    <t>Predsjednica Školskog odbora:</t>
  </si>
  <si>
    <t>URBROJ: 2196-52-01-23-01</t>
  </si>
  <si>
    <t>Marina Beuk</t>
  </si>
  <si>
    <t>Danijela Popović</t>
  </si>
  <si>
    <t>Otok, 28.07.2023.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</si>
</sst>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/>
    </xf>
    <xf numFmtId="2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5" fillId="2" borderId="3" xfId="0" applyNumberFormat="1" applyFont="1" applyFill="1" applyBorder="1" applyAlignment="1">
      <alignment horizontal="right"/>
    </xf>
    <xf numFmtId="4" fontId="19" fillId="0" borderId="3" xfId="0" applyNumberFormat="1" applyFont="1" applyBorder="1"/>
    <xf numFmtId="4" fontId="6" fillId="0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4" fontId="20" fillId="0" borderId="3" xfId="0" applyNumberFormat="1" applyFont="1" applyBorder="1"/>
    <xf numFmtId="4" fontId="21" fillId="0" borderId="3" xfId="0" applyNumberFormat="1" applyFont="1" applyBorder="1"/>
    <xf numFmtId="4" fontId="18" fillId="2" borderId="3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 applyProtection="1">
      <alignment horizontal="right" wrapText="1"/>
    </xf>
    <xf numFmtId="4" fontId="22" fillId="0" borderId="3" xfId="0" applyNumberFormat="1" applyFont="1" applyBorder="1"/>
    <xf numFmtId="2" fontId="20" fillId="0" borderId="3" xfId="0" applyNumberFormat="1" applyFont="1" applyBorder="1"/>
    <xf numFmtId="2" fontId="21" fillId="0" borderId="3" xfId="0" applyNumberFormat="1" applyFont="1" applyBorder="1"/>
    <xf numFmtId="0" fontId="20" fillId="0" borderId="3" xfId="0" applyFont="1" applyBorder="1"/>
    <xf numFmtId="0" fontId="21" fillId="0" borderId="3" xfId="0" applyFont="1" applyBorder="1"/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3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4" fontId="23" fillId="2" borderId="3" xfId="0" applyNumberFormat="1" applyFont="1" applyFill="1" applyBorder="1" applyAlignment="1" applyProtection="1">
      <alignment horizontal="right" vertical="center" wrapText="1"/>
    </xf>
    <xf numFmtId="0" fontId="11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14" fillId="2" borderId="1" xfId="0" applyNumberFormat="1" applyFont="1" applyFill="1" applyBorder="1" applyAlignment="1" applyProtection="1">
      <alignment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0" fontId="14" fillId="3" borderId="1" xfId="0" applyNumberFormat="1" applyFont="1" applyFill="1" applyBorder="1" applyAlignment="1" applyProtection="1">
      <alignment horizontal="left" vertical="center" wrapText="1"/>
    </xf>
    <xf numFmtId="0" fontId="14" fillId="3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2" fontId="6" fillId="2" borderId="3" xfId="0" applyNumberFormat="1" applyFont="1" applyFill="1" applyBorder="1" applyAlignment="1" applyProtection="1">
      <alignment horizontal="right" vertical="center" wrapText="1"/>
    </xf>
    <xf numFmtId="2" fontId="3" fillId="2" borderId="3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0" fontId="6" fillId="2" borderId="3" xfId="0" applyNumberFormat="1" applyFont="1" applyFill="1" applyBorder="1" applyAlignment="1" applyProtection="1">
      <alignment horizontal="right" vertical="center" wrapText="1"/>
    </xf>
    <xf numFmtId="0" fontId="24" fillId="0" borderId="3" xfId="0" applyFont="1" applyBorder="1"/>
    <xf numFmtId="0" fontId="24" fillId="0" borderId="0" xfId="0" applyFont="1"/>
    <xf numFmtId="2" fontId="6" fillId="2" borderId="3" xfId="0" applyNumberFormat="1" applyFont="1" applyFill="1" applyBorder="1" applyAlignment="1" applyProtection="1">
      <alignment horizontal="center" vertical="center" wrapText="1"/>
    </xf>
    <xf numFmtId="2" fontId="6" fillId="3" borderId="3" xfId="0" applyNumberFormat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0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abSelected="1" topLeftCell="C1" workbookViewId="0">
      <selection activeCell="J17" sqref="J17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30" t="s">
        <v>61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130" t="s">
        <v>17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2:12" ht="36" customHeight="1" x14ac:dyDescent="0.25">
      <c r="B4" s="116"/>
      <c r="C4" s="116"/>
      <c r="D4" s="116"/>
      <c r="E4" s="20"/>
      <c r="F4" s="20"/>
      <c r="G4" s="20"/>
      <c r="H4" s="20"/>
      <c r="I4" s="20"/>
      <c r="J4" s="3"/>
      <c r="K4" s="3"/>
    </row>
    <row r="5" spans="2:12" ht="18" customHeight="1" x14ac:dyDescent="0.25">
      <c r="B5" s="130" t="s">
        <v>69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2:12" ht="18" customHeight="1" x14ac:dyDescent="0.25">
      <c r="B6" s="44"/>
      <c r="C6" s="46"/>
      <c r="D6" s="46"/>
      <c r="E6" s="46"/>
      <c r="F6" s="46"/>
      <c r="G6" s="46"/>
      <c r="H6" s="46"/>
      <c r="I6" s="46"/>
      <c r="J6" s="46"/>
      <c r="K6" s="46"/>
    </row>
    <row r="7" spans="2:12" x14ac:dyDescent="0.25">
      <c r="B7" s="138" t="s">
        <v>70</v>
      </c>
      <c r="C7" s="138"/>
      <c r="D7" s="138"/>
      <c r="E7" s="138"/>
      <c r="F7" s="138"/>
      <c r="G7" s="4"/>
      <c r="H7" s="4"/>
      <c r="I7" s="4"/>
      <c r="J7" s="4"/>
      <c r="K7" s="25"/>
    </row>
    <row r="8" spans="2:12" ht="25.5" x14ac:dyDescent="0.25">
      <c r="B8" s="120" t="s">
        <v>7</v>
      </c>
      <c r="C8" s="121"/>
      <c r="D8" s="121"/>
      <c r="E8" s="121"/>
      <c r="F8" s="122"/>
      <c r="G8" s="30" t="s">
        <v>71</v>
      </c>
      <c r="H8" s="1" t="s">
        <v>60</v>
      </c>
      <c r="I8" s="1" t="s">
        <v>57</v>
      </c>
      <c r="J8" s="30" t="s">
        <v>72</v>
      </c>
      <c r="K8" s="1" t="s">
        <v>22</v>
      </c>
      <c r="L8" s="1" t="s">
        <v>58</v>
      </c>
    </row>
    <row r="9" spans="2:12" s="33" customFormat="1" ht="11.25" x14ac:dyDescent="0.2">
      <c r="B9" s="123">
        <v>1</v>
      </c>
      <c r="C9" s="123"/>
      <c r="D9" s="123"/>
      <c r="E9" s="123"/>
      <c r="F9" s="124"/>
      <c r="G9" s="32">
        <v>2</v>
      </c>
      <c r="H9" s="31">
        <v>3</v>
      </c>
      <c r="I9" s="31">
        <v>4</v>
      </c>
      <c r="J9" s="31">
        <v>5</v>
      </c>
      <c r="K9" s="31" t="s">
        <v>24</v>
      </c>
      <c r="L9" s="31" t="s">
        <v>199</v>
      </c>
    </row>
    <row r="10" spans="2:12" x14ac:dyDescent="0.25">
      <c r="B10" s="136" t="s">
        <v>0</v>
      </c>
      <c r="C10" s="115"/>
      <c r="D10" s="115"/>
      <c r="E10" s="115"/>
      <c r="F10" s="137"/>
      <c r="G10" s="55">
        <v>457536.94</v>
      </c>
      <c r="H10" s="55">
        <v>945549</v>
      </c>
      <c r="I10" s="55"/>
      <c r="J10" s="55">
        <v>522409.67</v>
      </c>
      <c r="K10" s="55">
        <f>J10/G10*100</f>
        <v>114.17868686187393</v>
      </c>
      <c r="L10" s="55">
        <f>J10/H10*100</f>
        <v>55.249349319813149</v>
      </c>
    </row>
    <row r="11" spans="2:12" x14ac:dyDescent="0.25">
      <c r="B11" s="125" t="s">
        <v>62</v>
      </c>
      <c r="C11" s="126"/>
      <c r="D11" s="126"/>
      <c r="E11" s="126"/>
      <c r="F11" s="134"/>
      <c r="G11" s="54">
        <v>457536.94</v>
      </c>
      <c r="H11" s="54">
        <v>945549</v>
      </c>
      <c r="I11" s="54"/>
      <c r="J11" s="54">
        <v>522409.67</v>
      </c>
      <c r="K11" s="55">
        <f>J11/G11*100</f>
        <v>114.17868686187393</v>
      </c>
      <c r="L11" s="55">
        <f t="shared" ref="L11:L16" si="0">J11/H11*100</f>
        <v>55.249349319813149</v>
      </c>
    </row>
    <row r="12" spans="2:12" x14ac:dyDescent="0.25">
      <c r="B12" s="139" t="s">
        <v>67</v>
      </c>
      <c r="C12" s="134"/>
      <c r="D12" s="134"/>
      <c r="E12" s="134"/>
      <c r="F12" s="134"/>
      <c r="G12" s="24"/>
      <c r="H12" s="24"/>
      <c r="I12" s="54"/>
      <c r="J12" s="24"/>
      <c r="K12" s="54"/>
      <c r="L12" s="55" t="e">
        <f t="shared" si="0"/>
        <v>#DIV/0!</v>
      </c>
    </row>
    <row r="13" spans="2:12" x14ac:dyDescent="0.25">
      <c r="B13" s="26" t="s">
        <v>1</v>
      </c>
      <c r="C13" s="45"/>
      <c r="D13" s="45"/>
      <c r="E13" s="45"/>
      <c r="F13" s="45"/>
      <c r="G13" s="55">
        <v>458030.58</v>
      </c>
      <c r="H13" s="55">
        <v>955397</v>
      </c>
      <c r="I13" s="55"/>
      <c r="J13" s="55">
        <v>513002.81</v>
      </c>
      <c r="K13" s="55">
        <f>J13/G13*100</f>
        <v>112.00186895818179</v>
      </c>
      <c r="L13" s="55">
        <f t="shared" si="0"/>
        <v>53.695250246756068</v>
      </c>
    </row>
    <row r="14" spans="2:12" x14ac:dyDescent="0.25">
      <c r="B14" s="132" t="s">
        <v>63</v>
      </c>
      <c r="C14" s="126"/>
      <c r="D14" s="126"/>
      <c r="E14" s="126"/>
      <c r="F14" s="126"/>
      <c r="G14" s="54">
        <v>458030.58</v>
      </c>
      <c r="H14" s="54">
        <v>947633</v>
      </c>
      <c r="I14" s="54"/>
      <c r="J14" s="54">
        <v>513002.81</v>
      </c>
      <c r="K14" s="65">
        <f>J14/G14*100</f>
        <v>112.00186895818179</v>
      </c>
      <c r="L14" s="55">
        <f t="shared" si="0"/>
        <v>54.135177858939066</v>
      </c>
    </row>
    <row r="15" spans="2:12" x14ac:dyDescent="0.25">
      <c r="B15" s="133" t="s">
        <v>64</v>
      </c>
      <c r="C15" s="134"/>
      <c r="D15" s="134"/>
      <c r="E15" s="134"/>
      <c r="F15" s="134"/>
      <c r="G15" s="21"/>
      <c r="H15" s="56">
        <v>7764</v>
      </c>
      <c r="I15" s="56"/>
      <c r="J15" s="56"/>
      <c r="K15" s="65" t="e">
        <f>J15/G15*100</f>
        <v>#DIV/0!</v>
      </c>
      <c r="L15" s="55">
        <f t="shared" si="0"/>
        <v>0</v>
      </c>
    </row>
    <row r="16" spans="2:12" x14ac:dyDescent="0.25">
      <c r="B16" s="114" t="s">
        <v>73</v>
      </c>
      <c r="C16" s="115"/>
      <c r="D16" s="115"/>
      <c r="E16" s="115"/>
      <c r="F16" s="115"/>
      <c r="G16" s="55">
        <f>G10-G13</f>
        <v>-493.64000000001397</v>
      </c>
      <c r="H16" s="23">
        <f>H10-H13</f>
        <v>-9848</v>
      </c>
      <c r="I16" s="22"/>
      <c r="J16" s="57">
        <f>J10-J13</f>
        <v>9406.859999999986</v>
      </c>
      <c r="K16" s="57">
        <f>J16/G16*100</f>
        <v>-1905.6113767117172</v>
      </c>
      <c r="L16" s="55">
        <f t="shared" si="0"/>
        <v>-95.520511779041286</v>
      </c>
    </row>
    <row r="17" spans="1:43" ht="18" x14ac:dyDescent="0.25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 x14ac:dyDescent="0.25">
      <c r="B18" s="138" t="s">
        <v>74</v>
      </c>
      <c r="C18" s="138"/>
      <c r="D18" s="138"/>
      <c r="E18" s="138"/>
      <c r="F18" s="138"/>
      <c r="G18" s="18"/>
      <c r="H18" s="18"/>
      <c r="I18" s="19"/>
      <c r="J18" s="19"/>
      <c r="K18" s="19"/>
      <c r="L18" s="19"/>
    </row>
    <row r="19" spans="1:43" ht="25.5" x14ac:dyDescent="0.25">
      <c r="B19" s="120" t="s">
        <v>7</v>
      </c>
      <c r="C19" s="121"/>
      <c r="D19" s="121"/>
      <c r="E19" s="121"/>
      <c r="F19" s="122"/>
      <c r="G19" s="30" t="s">
        <v>71</v>
      </c>
      <c r="H19" s="1" t="s">
        <v>60</v>
      </c>
      <c r="I19" s="1" t="s">
        <v>57</v>
      </c>
      <c r="J19" s="30" t="s">
        <v>72</v>
      </c>
      <c r="K19" s="1" t="s">
        <v>22</v>
      </c>
      <c r="L19" s="1" t="s">
        <v>58</v>
      </c>
    </row>
    <row r="20" spans="1:43" s="33" customFormat="1" x14ac:dyDescent="0.25">
      <c r="B20" s="123">
        <v>1</v>
      </c>
      <c r="C20" s="123"/>
      <c r="D20" s="123"/>
      <c r="E20" s="123"/>
      <c r="F20" s="124"/>
      <c r="G20" s="32">
        <v>2</v>
      </c>
      <c r="H20" s="31">
        <v>3</v>
      </c>
      <c r="I20" s="31">
        <v>4</v>
      </c>
      <c r="J20" s="31">
        <v>5</v>
      </c>
      <c r="K20" s="31" t="s">
        <v>24</v>
      </c>
      <c r="L20" s="31" t="s">
        <v>199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33"/>
      <c r="B21" s="125" t="s">
        <v>65</v>
      </c>
      <c r="C21" s="127"/>
      <c r="D21" s="127"/>
      <c r="E21" s="127"/>
      <c r="F21" s="128"/>
      <c r="G21" s="21"/>
      <c r="H21" s="21"/>
      <c r="I21" s="21"/>
      <c r="J21" s="21"/>
      <c r="K21" s="21"/>
      <c r="L21" s="21"/>
    </row>
    <row r="22" spans="1:43" x14ac:dyDescent="0.25">
      <c r="A22" s="33"/>
      <c r="B22" s="125" t="s">
        <v>66</v>
      </c>
      <c r="C22" s="126"/>
      <c r="D22" s="126"/>
      <c r="E22" s="126"/>
      <c r="F22" s="126"/>
      <c r="G22" s="21"/>
      <c r="H22" s="21"/>
      <c r="I22" s="21"/>
      <c r="J22" s="21"/>
      <c r="K22" s="21"/>
      <c r="L22" s="21"/>
    </row>
    <row r="23" spans="1:43" s="47" customFormat="1" ht="15" customHeight="1" x14ac:dyDescent="0.25">
      <c r="A23" s="33"/>
      <c r="B23" s="117" t="s">
        <v>68</v>
      </c>
      <c r="C23" s="118"/>
      <c r="D23" s="118"/>
      <c r="E23" s="118"/>
      <c r="F23" s="119"/>
      <c r="G23" s="23"/>
      <c r="H23" s="23"/>
      <c r="I23" s="23"/>
      <c r="J23" s="23"/>
      <c r="K23" s="23"/>
      <c r="L23" s="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7" customFormat="1" ht="15" customHeight="1" x14ac:dyDescent="0.25">
      <c r="A24" s="33"/>
      <c r="B24" s="117" t="s">
        <v>75</v>
      </c>
      <c r="C24" s="118"/>
      <c r="D24" s="118"/>
      <c r="E24" s="118"/>
      <c r="F24" s="119"/>
      <c r="G24" s="55">
        <v>16345.57</v>
      </c>
      <c r="H24" s="55">
        <v>9848</v>
      </c>
      <c r="I24" s="55"/>
      <c r="J24" s="55">
        <v>17833.57</v>
      </c>
      <c r="K24" s="55">
        <f>J24/G24*100</f>
        <v>109.10338397498526</v>
      </c>
      <c r="L24" s="55">
        <f>J24/H24*100</f>
        <v>181.08824126726239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33"/>
      <c r="B25" s="114" t="s">
        <v>76</v>
      </c>
      <c r="C25" s="115"/>
      <c r="D25" s="115"/>
      <c r="E25" s="115"/>
      <c r="F25" s="115"/>
      <c r="G25" s="55">
        <v>15851.93</v>
      </c>
      <c r="H25" s="55">
        <v>9848</v>
      </c>
      <c r="I25" s="55"/>
      <c r="J25" s="55">
        <v>27240.43</v>
      </c>
      <c r="K25" s="55">
        <f>J25/G25*100</f>
        <v>171.842986942284</v>
      </c>
      <c r="L25" s="55" t="e">
        <f>J25/I25*100</f>
        <v>#DIV/0!</v>
      </c>
    </row>
    <row r="26" spans="1:43" ht="15.7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75" x14ac:dyDescent="0.25">
      <c r="B27" s="129" t="s">
        <v>84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43" ht="15.75" x14ac:dyDescent="0.25">
      <c r="B28" s="15"/>
      <c r="C28" s="16"/>
      <c r="D28" s="16"/>
      <c r="E28" s="16"/>
      <c r="F28" s="16"/>
      <c r="G28" s="17"/>
      <c r="H28" s="17"/>
      <c r="I28" s="17"/>
      <c r="J28" s="17"/>
      <c r="K28" s="17"/>
    </row>
    <row r="29" spans="1:43" ht="15" customHeight="1" x14ac:dyDescent="0.25">
      <c r="B29" s="135" t="s">
        <v>56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43" x14ac:dyDescent="0.25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43" ht="15" customHeight="1" x14ac:dyDescent="0.25">
      <c r="B31" s="135" t="s">
        <v>77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43" ht="36.75" customHeight="1" x14ac:dyDescent="0.25"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</row>
    <row r="33" spans="2:12" x14ac:dyDescent="0.25"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2:12" ht="15" customHeight="1" x14ac:dyDescent="0.25">
      <c r="B34" s="113" t="s">
        <v>85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</row>
    <row r="35" spans="2:12" x14ac:dyDescent="0.25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</sheetData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topLeftCell="C27" zoomScale="96" zoomScaleNormal="96" workbookViewId="0">
      <selection activeCell="I46" sqref="I4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0"/>
      <c r="F1" s="2"/>
      <c r="G1" s="2"/>
      <c r="H1" s="2"/>
      <c r="I1" s="2"/>
      <c r="J1" s="2"/>
      <c r="K1" s="2"/>
    </row>
    <row r="2" spans="2:12" ht="15.75" customHeight="1" x14ac:dyDescent="0.25">
      <c r="B2" s="130" t="s">
        <v>17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2:12" ht="18" x14ac:dyDescent="0.25">
      <c r="B3" s="2"/>
      <c r="C3" s="2"/>
      <c r="D3" s="2"/>
      <c r="E3" s="20"/>
      <c r="F3" s="2"/>
      <c r="G3" s="2"/>
      <c r="H3" s="2"/>
      <c r="I3" s="2"/>
      <c r="J3" s="3"/>
      <c r="K3" s="3"/>
    </row>
    <row r="4" spans="2:12" ht="18" customHeight="1" x14ac:dyDescent="0.25">
      <c r="B4" s="130" t="s">
        <v>78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12" ht="18" x14ac:dyDescent="0.25">
      <c r="B5" s="2"/>
      <c r="C5" s="2"/>
      <c r="D5" s="2"/>
      <c r="E5" s="20"/>
      <c r="F5" s="2"/>
      <c r="G5" s="2"/>
      <c r="H5" s="2"/>
      <c r="I5" s="2"/>
      <c r="J5" s="3"/>
      <c r="K5" s="3"/>
    </row>
    <row r="6" spans="2:12" ht="15.75" customHeight="1" x14ac:dyDescent="0.25">
      <c r="B6" s="130" t="s">
        <v>23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2:12" ht="18" x14ac:dyDescent="0.25">
      <c r="B7" s="2"/>
      <c r="C7" s="2"/>
      <c r="D7" s="2"/>
      <c r="E7" s="20"/>
      <c r="F7" s="2"/>
      <c r="G7" s="2"/>
      <c r="H7" s="2"/>
      <c r="I7" s="2"/>
      <c r="J7" s="3"/>
      <c r="K7" s="3"/>
    </row>
    <row r="8" spans="2:12" ht="25.5" x14ac:dyDescent="0.25">
      <c r="B8" s="140" t="s">
        <v>7</v>
      </c>
      <c r="C8" s="141"/>
      <c r="D8" s="141"/>
      <c r="E8" s="141"/>
      <c r="F8" s="142"/>
      <c r="G8" s="48" t="s">
        <v>71</v>
      </c>
      <c r="H8" s="48" t="s">
        <v>60</v>
      </c>
      <c r="I8" s="48" t="s">
        <v>57</v>
      </c>
      <c r="J8" s="48" t="s">
        <v>72</v>
      </c>
      <c r="K8" s="48" t="s">
        <v>22</v>
      </c>
      <c r="L8" s="48" t="s">
        <v>58</v>
      </c>
    </row>
    <row r="9" spans="2:12" ht="16.5" customHeight="1" x14ac:dyDescent="0.25">
      <c r="B9" s="140">
        <v>1</v>
      </c>
      <c r="C9" s="141"/>
      <c r="D9" s="141"/>
      <c r="E9" s="141"/>
      <c r="F9" s="142"/>
      <c r="G9" s="48">
        <v>2</v>
      </c>
      <c r="H9" s="48">
        <v>3</v>
      </c>
      <c r="I9" s="48">
        <v>4</v>
      </c>
      <c r="J9" s="48">
        <v>5</v>
      </c>
      <c r="K9" s="48" t="s">
        <v>24</v>
      </c>
      <c r="L9" s="48" t="s">
        <v>199</v>
      </c>
    </row>
    <row r="10" spans="2:12" ht="15.75" x14ac:dyDescent="0.25">
      <c r="B10" s="7"/>
      <c r="C10" s="7"/>
      <c r="D10" s="7"/>
      <c r="E10" s="7"/>
      <c r="F10" s="7" t="s">
        <v>26</v>
      </c>
      <c r="G10" s="63">
        <v>457536.39</v>
      </c>
      <c r="H10" s="63">
        <v>945549</v>
      </c>
      <c r="I10" s="63"/>
      <c r="J10" s="64">
        <v>522409</v>
      </c>
      <c r="K10" s="73">
        <f>J10/G10*100</f>
        <v>114.17867767851209</v>
      </c>
      <c r="L10" s="73">
        <f>J10/H10*100</f>
        <v>55.249278461507544</v>
      </c>
    </row>
    <row r="11" spans="2:12" ht="15.75" customHeight="1" x14ac:dyDescent="0.25">
      <c r="B11" s="7">
        <v>6</v>
      </c>
      <c r="C11" s="7"/>
      <c r="D11" s="7"/>
      <c r="E11" s="7"/>
      <c r="F11" s="7" t="s">
        <v>2</v>
      </c>
      <c r="G11" s="63">
        <v>457536.39399999997</v>
      </c>
      <c r="H11" s="63">
        <v>945549</v>
      </c>
      <c r="I11" s="63"/>
      <c r="J11" s="64">
        <v>522409</v>
      </c>
      <c r="K11" s="73">
        <f t="shared" ref="K11:K28" si="0">J11/G11*100</f>
        <v>114.17867668030799</v>
      </c>
      <c r="L11" s="73">
        <f t="shared" ref="L11:L74" si="1">J11/H11*100</f>
        <v>55.249278461507544</v>
      </c>
    </row>
    <row r="12" spans="2:12" ht="25.5" x14ac:dyDescent="0.25">
      <c r="B12" s="7"/>
      <c r="C12" s="12">
        <v>63</v>
      </c>
      <c r="D12" s="12"/>
      <c r="E12" s="12"/>
      <c r="F12" s="12" t="s">
        <v>27</v>
      </c>
      <c r="G12" s="61">
        <v>386701.34</v>
      </c>
      <c r="H12" s="61">
        <v>821620</v>
      </c>
      <c r="I12" s="61"/>
      <c r="J12" s="68">
        <v>450218.32</v>
      </c>
      <c r="K12" s="72">
        <f t="shared" si="0"/>
        <v>116.4253322732215</v>
      </c>
      <c r="L12" s="73">
        <f t="shared" si="1"/>
        <v>54.796416835033227</v>
      </c>
    </row>
    <row r="13" spans="2:12" ht="25.5" x14ac:dyDescent="0.25">
      <c r="B13" s="8"/>
      <c r="C13" s="8"/>
      <c r="D13" s="8">
        <v>636</v>
      </c>
      <c r="E13" s="8"/>
      <c r="F13" s="35" t="s">
        <v>86</v>
      </c>
      <c r="G13" s="59">
        <v>386701.34</v>
      </c>
      <c r="H13" s="59"/>
      <c r="I13" s="59"/>
      <c r="J13" s="67">
        <v>450218.32</v>
      </c>
      <c r="K13" s="72">
        <f t="shared" si="0"/>
        <v>116.4253322732215</v>
      </c>
      <c r="L13" s="73" t="e">
        <f t="shared" si="1"/>
        <v>#DIV/0!</v>
      </c>
    </row>
    <row r="14" spans="2:12" ht="25.5" x14ac:dyDescent="0.25">
      <c r="B14" s="8"/>
      <c r="C14" s="8"/>
      <c r="D14" s="9"/>
      <c r="E14" s="9">
        <v>6361</v>
      </c>
      <c r="F14" s="35" t="s">
        <v>87</v>
      </c>
      <c r="G14" s="59">
        <v>386701.34</v>
      </c>
      <c r="H14" s="59"/>
      <c r="I14" s="59"/>
      <c r="J14" s="67">
        <v>450218.32</v>
      </c>
      <c r="K14" s="72">
        <f t="shared" si="0"/>
        <v>116.4253322732215</v>
      </c>
      <c r="L14" s="73" t="e">
        <f t="shared" si="1"/>
        <v>#DIV/0!</v>
      </c>
    </row>
    <row r="15" spans="2:12" x14ac:dyDescent="0.25">
      <c r="B15" s="8"/>
      <c r="C15" s="8">
        <v>64</v>
      </c>
      <c r="D15" s="9"/>
      <c r="E15" s="9"/>
      <c r="F15" s="35" t="s">
        <v>88</v>
      </c>
      <c r="G15" s="61">
        <v>0.12</v>
      </c>
      <c r="H15" s="61">
        <v>0</v>
      </c>
      <c r="I15" s="61"/>
      <c r="J15" s="75">
        <v>4.0199999999999996</v>
      </c>
      <c r="K15" s="72">
        <f t="shared" si="0"/>
        <v>3350</v>
      </c>
      <c r="L15" s="73" t="e">
        <f t="shared" si="1"/>
        <v>#DIV/0!</v>
      </c>
    </row>
    <row r="16" spans="2:12" x14ac:dyDescent="0.25">
      <c r="B16" s="8"/>
      <c r="C16" s="8"/>
      <c r="D16" s="9">
        <v>641</v>
      </c>
      <c r="E16" s="9"/>
      <c r="F16" s="35" t="s">
        <v>89</v>
      </c>
      <c r="G16" s="59">
        <v>0.12</v>
      </c>
      <c r="H16" s="59"/>
      <c r="I16" s="59"/>
      <c r="J16" s="74">
        <v>4.0199999999999996</v>
      </c>
      <c r="K16" s="72">
        <f t="shared" si="0"/>
        <v>3350</v>
      </c>
      <c r="L16" s="73" t="e">
        <f t="shared" si="1"/>
        <v>#DIV/0!</v>
      </c>
    </row>
    <row r="17" spans="2:12" x14ac:dyDescent="0.25">
      <c r="B17" s="8"/>
      <c r="C17" s="8"/>
      <c r="D17" s="9"/>
      <c r="E17" s="9">
        <v>6413</v>
      </c>
      <c r="F17" s="35" t="s">
        <v>90</v>
      </c>
      <c r="G17" s="59">
        <v>0.12</v>
      </c>
      <c r="H17" s="59"/>
      <c r="I17" s="59"/>
      <c r="J17" s="74">
        <v>4.0199999999999996</v>
      </c>
      <c r="K17" s="72">
        <f t="shared" si="0"/>
        <v>3350</v>
      </c>
      <c r="L17" s="73" t="e">
        <f t="shared" si="1"/>
        <v>#DIV/0!</v>
      </c>
    </row>
    <row r="18" spans="2:12" ht="25.5" x14ac:dyDescent="0.25">
      <c r="B18" s="8"/>
      <c r="C18" s="8">
        <v>65</v>
      </c>
      <c r="D18" s="9"/>
      <c r="E18" s="9"/>
      <c r="F18" s="35" t="s">
        <v>91</v>
      </c>
      <c r="G18" s="61">
        <v>4006.9</v>
      </c>
      <c r="H18" s="61">
        <v>6550</v>
      </c>
      <c r="I18" s="61"/>
      <c r="J18" s="75">
        <v>107.39</v>
      </c>
      <c r="K18" s="72">
        <f t="shared" si="0"/>
        <v>2.6801267813022536</v>
      </c>
      <c r="L18" s="73">
        <f t="shared" si="1"/>
        <v>1.6395419847328243</v>
      </c>
    </row>
    <row r="19" spans="2:12" x14ac:dyDescent="0.25">
      <c r="B19" s="8"/>
      <c r="C19" s="8"/>
      <c r="D19" s="9">
        <v>652</v>
      </c>
      <c r="E19" s="9"/>
      <c r="F19" s="35" t="s">
        <v>92</v>
      </c>
      <c r="G19" s="59">
        <v>4006.9</v>
      </c>
      <c r="H19" s="59"/>
      <c r="I19" s="59"/>
      <c r="J19" s="74">
        <v>107.39</v>
      </c>
      <c r="K19" s="72">
        <f t="shared" si="0"/>
        <v>2.6801267813022536</v>
      </c>
      <c r="L19" s="73" t="e">
        <f t="shared" si="1"/>
        <v>#DIV/0!</v>
      </c>
    </row>
    <row r="20" spans="2:12" x14ac:dyDescent="0.25">
      <c r="B20" s="8"/>
      <c r="C20" s="8"/>
      <c r="D20" s="9"/>
      <c r="E20" s="9">
        <v>6526</v>
      </c>
      <c r="F20" s="35" t="s">
        <v>93</v>
      </c>
      <c r="G20" s="59">
        <v>4006.9</v>
      </c>
      <c r="H20" s="59"/>
      <c r="I20" s="59"/>
      <c r="J20" s="74">
        <v>107.39</v>
      </c>
      <c r="K20" s="72">
        <f t="shared" si="0"/>
        <v>2.6801267813022536</v>
      </c>
      <c r="L20" s="73" t="e">
        <f t="shared" si="1"/>
        <v>#DIV/0!</v>
      </c>
    </row>
    <row r="21" spans="2:12" ht="25.5" x14ac:dyDescent="0.25">
      <c r="B21" s="8"/>
      <c r="C21" s="8">
        <v>66</v>
      </c>
      <c r="D21" s="9"/>
      <c r="E21" s="9"/>
      <c r="F21" s="12" t="s">
        <v>28</v>
      </c>
      <c r="G21" s="61">
        <v>159.26</v>
      </c>
      <c r="H21" s="61">
        <v>1221</v>
      </c>
      <c r="I21" s="61"/>
      <c r="J21" s="68">
        <v>1677.03</v>
      </c>
      <c r="K21" s="72">
        <f t="shared" si="0"/>
        <v>1053.0139394700489</v>
      </c>
      <c r="L21" s="73">
        <f t="shared" si="1"/>
        <v>137.34889434889433</v>
      </c>
    </row>
    <row r="22" spans="2:12" ht="25.5" x14ac:dyDescent="0.25">
      <c r="B22" s="8"/>
      <c r="C22" s="29"/>
      <c r="D22" s="9">
        <v>661</v>
      </c>
      <c r="E22" s="9"/>
      <c r="F22" s="12" t="s">
        <v>29</v>
      </c>
      <c r="G22" s="59">
        <v>79.63</v>
      </c>
      <c r="H22" s="59"/>
      <c r="I22" s="59"/>
      <c r="J22" s="74">
        <v>641.83000000000004</v>
      </c>
      <c r="K22" s="72">
        <f t="shared" si="0"/>
        <v>806.01532085897281</v>
      </c>
      <c r="L22" s="73" t="e">
        <f t="shared" si="1"/>
        <v>#DIV/0!</v>
      </c>
    </row>
    <row r="23" spans="2:12" x14ac:dyDescent="0.25">
      <c r="B23" s="8"/>
      <c r="C23" s="29"/>
      <c r="D23" s="9"/>
      <c r="E23" s="9">
        <v>6615</v>
      </c>
      <c r="F23" s="12" t="s">
        <v>94</v>
      </c>
      <c r="G23" s="59">
        <v>79.63</v>
      </c>
      <c r="H23" s="59"/>
      <c r="I23" s="59"/>
      <c r="J23" s="74">
        <v>641.83000000000004</v>
      </c>
      <c r="K23" s="72">
        <f t="shared" si="0"/>
        <v>806.01532085897281</v>
      </c>
      <c r="L23" s="73" t="e">
        <f t="shared" si="1"/>
        <v>#DIV/0!</v>
      </c>
    </row>
    <row r="24" spans="2:12" ht="38.25" x14ac:dyDescent="0.25">
      <c r="B24" s="8"/>
      <c r="C24" s="29"/>
      <c r="D24" s="9">
        <v>663</v>
      </c>
      <c r="E24" s="9"/>
      <c r="F24" s="12" t="s">
        <v>95</v>
      </c>
      <c r="G24" s="59">
        <v>79.63</v>
      </c>
      <c r="H24" s="59"/>
      <c r="I24" s="59"/>
      <c r="J24" s="67">
        <v>1035.2</v>
      </c>
      <c r="K24" s="72">
        <f t="shared" si="0"/>
        <v>1300.0125580811255</v>
      </c>
      <c r="L24" s="73" t="e">
        <f t="shared" si="1"/>
        <v>#DIV/0!</v>
      </c>
    </row>
    <row r="25" spans="2:12" x14ac:dyDescent="0.25">
      <c r="B25" s="8"/>
      <c r="C25" s="8"/>
      <c r="D25" s="9"/>
      <c r="E25" s="9">
        <v>6631</v>
      </c>
      <c r="F25" s="12" t="s">
        <v>96</v>
      </c>
      <c r="G25" s="59">
        <v>79.63</v>
      </c>
      <c r="H25" s="59"/>
      <c r="I25" s="59"/>
      <c r="J25" s="67">
        <v>1035.2</v>
      </c>
      <c r="K25" s="72">
        <f t="shared" si="0"/>
        <v>1300.0125580811255</v>
      </c>
      <c r="L25" s="73" t="e">
        <f t="shared" si="1"/>
        <v>#DIV/0!</v>
      </c>
    </row>
    <row r="26" spans="2:12" ht="25.5" x14ac:dyDescent="0.25">
      <c r="B26" s="8"/>
      <c r="C26" s="8">
        <v>67</v>
      </c>
      <c r="D26" s="9"/>
      <c r="E26" s="9"/>
      <c r="F26" s="12" t="s">
        <v>97</v>
      </c>
      <c r="G26" s="61">
        <v>66669.320000000007</v>
      </c>
      <c r="H26" s="61">
        <v>116158</v>
      </c>
      <c r="I26" s="61"/>
      <c r="J26" s="68">
        <v>70402.91</v>
      </c>
      <c r="K26" s="72">
        <f t="shared" si="0"/>
        <v>105.60016211354788</v>
      </c>
      <c r="L26" s="73">
        <f t="shared" si="1"/>
        <v>60.609609325229428</v>
      </c>
    </row>
    <row r="27" spans="2:12" ht="25.5" x14ac:dyDescent="0.25">
      <c r="B27" s="8"/>
      <c r="C27" s="8"/>
      <c r="D27" s="9">
        <v>671</v>
      </c>
      <c r="E27" s="9"/>
      <c r="F27" s="12" t="s">
        <v>98</v>
      </c>
      <c r="G27" s="59">
        <v>66669.320000000007</v>
      </c>
      <c r="H27" s="59"/>
      <c r="I27" s="59"/>
      <c r="J27" s="67">
        <v>70402.91</v>
      </c>
      <c r="K27" s="72">
        <f t="shared" si="0"/>
        <v>105.60016211354788</v>
      </c>
      <c r="L27" s="73" t="e">
        <f t="shared" si="1"/>
        <v>#DIV/0!</v>
      </c>
    </row>
    <row r="28" spans="2:12" ht="25.5" x14ac:dyDescent="0.25">
      <c r="B28" s="8"/>
      <c r="C28" s="8"/>
      <c r="D28" s="9"/>
      <c r="E28" s="9">
        <v>6711</v>
      </c>
      <c r="F28" s="12" t="s">
        <v>99</v>
      </c>
      <c r="G28" s="59">
        <v>66669.320000000007</v>
      </c>
      <c r="H28" s="59"/>
      <c r="I28" s="59"/>
      <c r="J28" s="67">
        <v>70402.91</v>
      </c>
      <c r="K28" s="72">
        <f t="shared" si="0"/>
        <v>105.60016211354788</v>
      </c>
      <c r="L28" s="73" t="e">
        <f t="shared" si="1"/>
        <v>#DIV/0!</v>
      </c>
    </row>
    <row r="29" spans="2:12" s="42" customFormat="1" x14ac:dyDescent="0.25">
      <c r="B29" s="29">
        <v>7</v>
      </c>
      <c r="C29" s="29"/>
      <c r="D29" s="40"/>
      <c r="E29" s="40"/>
      <c r="F29" s="7" t="s">
        <v>3</v>
      </c>
      <c r="G29" s="41"/>
      <c r="H29" s="41"/>
      <c r="I29" s="41"/>
      <c r="J29" s="75"/>
      <c r="K29" s="72"/>
      <c r="L29" s="73" t="e">
        <f t="shared" si="1"/>
        <v>#DIV/0!</v>
      </c>
    </row>
    <row r="30" spans="2:12" x14ac:dyDescent="0.25">
      <c r="B30" s="8"/>
      <c r="C30" s="8">
        <v>72</v>
      </c>
      <c r="D30" s="9"/>
      <c r="E30" s="9"/>
      <c r="F30" s="35" t="s">
        <v>31</v>
      </c>
      <c r="G30" s="5"/>
      <c r="H30" s="5"/>
      <c r="I30" s="5"/>
      <c r="J30" s="74"/>
      <c r="K30" s="72"/>
      <c r="L30" s="73" t="e">
        <f t="shared" si="1"/>
        <v>#DIV/0!</v>
      </c>
    </row>
    <row r="31" spans="2:12" x14ac:dyDescent="0.25">
      <c r="B31" s="8"/>
      <c r="C31" s="8"/>
      <c r="D31" s="8">
        <v>721</v>
      </c>
      <c r="E31" s="8"/>
      <c r="F31" s="35" t="s">
        <v>32</v>
      </c>
      <c r="G31" s="5"/>
      <c r="H31" s="5"/>
      <c r="I31" s="5"/>
      <c r="J31" s="74"/>
      <c r="K31" s="72"/>
      <c r="L31" s="73" t="e">
        <f t="shared" si="1"/>
        <v>#DIV/0!</v>
      </c>
    </row>
    <row r="32" spans="2:12" x14ac:dyDescent="0.25">
      <c r="B32" s="8"/>
      <c r="C32" s="8"/>
      <c r="D32" s="8"/>
      <c r="E32" s="8">
        <v>7211</v>
      </c>
      <c r="F32" s="35" t="s">
        <v>33</v>
      </c>
      <c r="G32" s="5"/>
      <c r="H32" s="5"/>
      <c r="I32" s="5"/>
      <c r="J32" s="74"/>
      <c r="K32" s="72"/>
      <c r="L32" s="73" t="e">
        <f t="shared" si="1"/>
        <v>#DIV/0!</v>
      </c>
    </row>
    <row r="33" spans="2:12" x14ac:dyDescent="0.25">
      <c r="B33" s="8"/>
      <c r="C33" s="8"/>
      <c r="D33" s="8"/>
      <c r="E33" s="8" t="s">
        <v>21</v>
      </c>
      <c r="F33" s="35"/>
      <c r="G33" s="5"/>
      <c r="H33" s="5"/>
      <c r="I33" s="5"/>
      <c r="J33" s="74"/>
      <c r="K33" s="72"/>
      <c r="L33" s="73" t="e">
        <f t="shared" si="1"/>
        <v>#DIV/0!</v>
      </c>
    </row>
    <row r="34" spans="2:12" ht="15.75" customHeight="1" x14ac:dyDescent="0.25">
      <c r="J34" s="112"/>
      <c r="K34" s="112"/>
      <c r="L34" s="73" t="e">
        <f t="shared" si="1"/>
        <v>#DIV/0!</v>
      </c>
    </row>
    <row r="35" spans="2:12" ht="15.75" customHeight="1" x14ac:dyDescent="0.25">
      <c r="B35" s="20"/>
      <c r="C35" s="20"/>
      <c r="D35" s="20"/>
      <c r="E35" s="20"/>
      <c r="F35" s="20"/>
      <c r="G35" s="20"/>
      <c r="H35" s="20"/>
      <c r="I35" s="20"/>
      <c r="J35" s="3"/>
      <c r="K35" s="3"/>
      <c r="L35" s="73" t="e">
        <f t="shared" si="1"/>
        <v>#DIV/0!</v>
      </c>
    </row>
    <row r="36" spans="2:12" ht="25.5" x14ac:dyDescent="0.25">
      <c r="B36" s="140" t="s">
        <v>7</v>
      </c>
      <c r="C36" s="141"/>
      <c r="D36" s="141"/>
      <c r="E36" s="141"/>
      <c r="F36" s="142"/>
      <c r="G36" s="48" t="s">
        <v>71</v>
      </c>
      <c r="H36" s="48" t="s">
        <v>60</v>
      </c>
      <c r="I36" s="48"/>
      <c r="J36" s="48" t="s">
        <v>72</v>
      </c>
      <c r="K36" s="48" t="s">
        <v>22</v>
      </c>
      <c r="L36" s="48" t="s">
        <v>58</v>
      </c>
    </row>
    <row r="37" spans="2:12" ht="12.75" customHeight="1" x14ac:dyDescent="0.25">
      <c r="B37" s="140">
        <v>1</v>
      </c>
      <c r="C37" s="141"/>
      <c r="D37" s="141"/>
      <c r="E37" s="141"/>
      <c r="F37" s="142"/>
      <c r="G37" s="48">
        <v>2</v>
      </c>
      <c r="H37" s="48">
        <v>3</v>
      </c>
      <c r="I37" s="48"/>
      <c r="J37" s="48">
        <v>5</v>
      </c>
      <c r="K37" s="48" t="s">
        <v>24</v>
      </c>
      <c r="L37" s="48" t="s">
        <v>199</v>
      </c>
    </row>
    <row r="38" spans="2:12" ht="15.75" x14ac:dyDescent="0.25">
      <c r="B38" s="7"/>
      <c r="C38" s="7"/>
      <c r="D38" s="7"/>
      <c r="E38" s="7"/>
      <c r="F38" s="7" t="s">
        <v>8</v>
      </c>
      <c r="G38" s="63">
        <v>458030.58</v>
      </c>
      <c r="H38" s="63">
        <v>955397</v>
      </c>
      <c r="I38" s="63"/>
      <c r="J38" s="68">
        <v>513002.81</v>
      </c>
      <c r="K38" s="72">
        <f>J38/G38*100</f>
        <v>112.00186895818179</v>
      </c>
      <c r="L38" s="73">
        <f t="shared" si="1"/>
        <v>53.695250246756068</v>
      </c>
    </row>
    <row r="39" spans="2:12" ht="15.75" x14ac:dyDescent="0.25">
      <c r="B39" s="7">
        <v>3</v>
      </c>
      <c r="C39" s="7"/>
      <c r="D39" s="7"/>
      <c r="E39" s="7"/>
      <c r="F39" s="7" t="s">
        <v>4</v>
      </c>
      <c r="G39" s="63">
        <v>458030.58</v>
      </c>
      <c r="H39" s="63">
        <v>947633</v>
      </c>
      <c r="I39" s="63"/>
      <c r="J39" s="68">
        <v>513002.81</v>
      </c>
      <c r="K39" s="72">
        <f t="shared" ref="K39:K92" si="2">J39/G39*100</f>
        <v>112.00186895818179</v>
      </c>
      <c r="L39" s="73">
        <f t="shared" si="1"/>
        <v>54.135177858939066</v>
      </c>
    </row>
    <row r="40" spans="2:12" x14ac:dyDescent="0.25">
      <c r="B40" s="7"/>
      <c r="C40" s="12">
        <v>31</v>
      </c>
      <c r="D40" s="12"/>
      <c r="E40" s="12"/>
      <c r="F40" s="12" t="s">
        <v>5</v>
      </c>
      <c r="G40" s="61">
        <v>372817.02</v>
      </c>
      <c r="H40" s="61">
        <v>770489</v>
      </c>
      <c r="I40" s="61"/>
      <c r="J40" s="68">
        <v>412372.6</v>
      </c>
      <c r="K40" s="72">
        <f t="shared" si="2"/>
        <v>110.60991796994675</v>
      </c>
      <c r="L40" s="73">
        <f t="shared" si="1"/>
        <v>53.520893873890472</v>
      </c>
    </row>
    <row r="41" spans="2:12" x14ac:dyDescent="0.25">
      <c r="B41" s="8"/>
      <c r="C41" s="8"/>
      <c r="D41" s="8">
        <v>311</v>
      </c>
      <c r="E41" s="8"/>
      <c r="F41" s="8" t="s">
        <v>34</v>
      </c>
      <c r="G41" s="59">
        <v>310310.14</v>
      </c>
      <c r="H41" s="5"/>
      <c r="I41" s="5"/>
      <c r="J41" s="67">
        <v>340889.89</v>
      </c>
      <c r="K41" s="72">
        <f t="shared" si="2"/>
        <v>109.85457645696013</v>
      </c>
      <c r="L41" s="73" t="e">
        <f t="shared" si="1"/>
        <v>#DIV/0!</v>
      </c>
    </row>
    <row r="42" spans="2:12" x14ac:dyDescent="0.25">
      <c r="B42" s="8"/>
      <c r="C42" s="8"/>
      <c r="D42" s="8"/>
      <c r="E42" s="8">
        <v>3111</v>
      </c>
      <c r="F42" s="8" t="s">
        <v>35</v>
      </c>
      <c r="G42" s="59">
        <v>306464.05</v>
      </c>
      <c r="H42" s="5"/>
      <c r="I42" s="5"/>
      <c r="J42" s="67">
        <v>337806.39</v>
      </c>
      <c r="K42" s="72">
        <f t="shared" si="2"/>
        <v>110.2270853628672</v>
      </c>
      <c r="L42" s="73" t="e">
        <f t="shared" si="1"/>
        <v>#DIV/0!</v>
      </c>
    </row>
    <row r="43" spans="2:12" x14ac:dyDescent="0.25">
      <c r="B43" s="8"/>
      <c r="C43" s="8"/>
      <c r="D43" s="8"/>
      <c r="E43" s="8">
        <v>3113</v>
      </c>
      <c r="F43" s="8" t="s">
        <v>100</v>
      </c>
      <c r="G43" s="59">
        <v>2761.73</v>
      </c>
      <c r="H43" s="5"/>
      <c r="I43" s="5"/>
      <c r="J43" s="67">
        <v>2096.38</v>
      </c>
      <c r="K43" s="72">
        <f t="shared" si="2"/>
        <v>75.908216950969148</v>
      </c>
      <c r="L43" s="73" t="e">
        <f t="shared" si="1"/>
        <v>#DIV/0!</v>
      </c>
    </row>
    <row r="44" spans="2:12" x14ac:dyDescent="0.25">
      <c r="B44" s="8"/>
      <c r="C44" s="8"/>
      <c r="D44" s="8"/>
      <c r="E44" s="8">
        <v>3114</v>
      </c>
      <c r="F44" s="8" t="s">
        <v>101</v>
      </c>
      <c r="G44" s="59">
        <v>1084.3599999999999</v>
      </c>
      <c r="H44" s="5"/>
      <c r="I44" s="5"/>
      <c r="J44" s="67">
        <v>987.12</v>
      </c>
      <c r="K44" s="72">
        <f t="shared" si="2"/>
        <v>91.032498432254982</v>
      </c>
      <c r="L44" s="73" t="e">
        <f t="shared" si="1"/>
        <v>#DIV/0!</v>
      </c>
    </row>
    <row r="45" spans="2:12" x14ac:dyDescent="0.25">
      <c r="B45" s="8"/>
      <c r="C45" s="8"/>
      <c r="D45" s="8">
        <v>312</v>
      </c>
      <c r="E45" s="8"/>
      <c r="F45" s="8" t="s">
        <v>102</v>
      </c>
      <c r="G45" s="59">
        <v>11260.25</v>
      </c>
      <c r="H45" s="5"/>
      <c r="I45" s="5"/>
      <c r="J45" s="67">
        <v>15235.82</v>
      </c>
      <c r="K45" s="72">
        <f t="shared" si="2"/>
        <v>135.30623209964256</v>
      </c>
      <c r="L45" s="73" t="e">
        <f t="shared" si="1"/>
        <v>#DIV/0!</v>
      </c>
    </row>
    <row r="46" spans="2:12" x14ac:dyDescent="0.25">
      <c r="B46" s="8"/>
      <c r="C46" s="8"/>
      <c r="D46" s="8"/>
      <c r="E46" s="8">
        <v>3121</v>
      </c>
      <c r="F46" s="8" t="s">
        <v>102</v>
      </c>
      <c r="G46" s="59">
        <v>11260.25</v>
      </c>
      <c r="H46" s="5"/>
      <c r="I46" s="5"/>
      <c r="J46" s="67">
        <v>15235.82</v>
      </c>
      <c r="K46" s="72">
        <f t="shared" si="2"/>
        <v>135.30623209964256</v>
      </c>
      <c r="L46" s="73" t="e">
        <f t="shared" si="1"/>
        <v>#DIV/0!</v>
      </c>
    </row>
    <row r="47" spans="2:12" x14ac:dyDescent="0.25">
      <c r="B47" s="8"/>
      <c r="C47" s="8"/>
      <c r="D47" s="8">
        <v>313</v>
      </c>
      <c r="E47" s="8"/>
      <c r="F47" s="8" t="s">
        <v>103</v>
      </c>
      <c r="G47" s="59">
        <v>51246.63</v>
      </c>
      <c r="H47" s="5"/>
      <c r="I47" s="5"/>
      <c r="J47" s="67">
        <v>56246.89</v>
      </c>
      <c r="K47" s="72">
        <f t="shared" si="2"/>
        <v>109.75724647650003</v>
      </c>
      <c r="L47" s="73" t="e">
        <f t="shared" si="1"/>
        <v>#DIV/0!</v>
      </c>
    </row>
    <row r="48" spans="2:12" x14ac:dyDescent="0.25">
      <c r="B48" s="8"/>
      <c r="C48" s="8"/>
      <c r="D48" s="8"/>
      <c r="E48" s="8">
        <v>3132</v>
      </c>
      <c r="F48" s="8" t="s">
        <v>104</v>
      </c>
      <c r="G48" s="59">
        <v>51201.57</v>
      </c>
      <c r="H48" s="5"/>
      <c r="I48" s="5"/>
      <c r="J48" s="67">
        <v>56246.89</v>
      </c>
      <c r="K48" s="72">
        <f t="shared" si="2"/>
        <v>109.8538384662814</v>
      </c>
      <c r="L48" s="73" t="e">
        <f t="shared" si="1"/>
        <v>#DIV/0!</v>
      </c>
    </row>
    <row r="49" spans="2:12" ht="25.5" x14ac:dyDescent="0.25">
      <c r="B49" s="8"/>
      <c r="C49" s="8"/>
      <c r="D49" s="8"/>
      <c r="E49" s="8">
        <v>3133</v>
      </c>
      <c r="F49" s="35" t="s">
        <v>105</v>
      </c>
      <c r="G49" s="59">
        <v>45.06</v>
      </c>
      <c r="H49" s="5"/>
      <c r="I49" s="5"/>
      <c r="J49" s="67">
        <v>0</v>
      </c>
      <c r="K49" s="72">
        <f t="shared" si="2"/>
        <v>0</v>
      </c>
      <c r="L49" s="73" t="e">
        <f t="shared" si="1"/>
        <v>#DIV/0!</v>
      </c>
    </row>
    <row r="50" spans="2:12" x14ac:dyDescent="0.25">
      <c r="B50" s="8"/>
      <c r="C50" s="8">
        <v>32</v>
      </c>
      <c r="D50" s="9"/>
      <c r="E50" s="9"/>
      <c r="F50" s="8" t="s">
        <v>18</v>
      </c>
      <c r="G50" s="61">
        <v>83832.78</v>
      </c>
      <c r="H50" s="61">
        <v>166328</v>
      </c>
      <c r="I50" s="61"/>
      <c r="J50" s="68">
        <v>99662.91</v>
      </c>
      <c r="K50" s="72">
        <f t="shared" si="2"/>
        <v>118.88298348211764</v>
      </c>
      <c r="L50" s="73">
        <f t="shared" si="1"/>
        <v>59.919502428935601</v>
      </c>
    </row>
    <row r="51" spans="2:12" x14ac:dyDescent="0.25">
      <c r="B51" s="8"/>
      <c r="C51" s="8"/>
      <c r="D51" s="8">
        <v>321</v>
      </c>
      <c r="E51" s="8"/>
      <c r="F51" s="8" t="s">
        <v>36</v>
      </c>
      <c r="G51" s="59">
        <v>14603.24</v>
      </c>
      <c r="H51" s="5"/>
      <c r="I51" s="5"/>
      <c r="J51" s="67">
        <v>16580.060000000001</v>
      </c>
      <c r="K51" s="72">
        <f t="shared" si="2"/>
        <v>113.5368589436317</v>
      </c>
      <c r="L51" s="73" t="e">
        <f t="shared" si="1"/>
        <v>#DIV/0!</v>
      </c>
    </row>
    <row r="52" spans="2:12" x14ac:dyDescent="0.25">
      <c r="B52" s="8"/>
      <c r="C52" s="29"/>
      <c r="D52" s="8"/>
      <c r="E52" s="8">
        <v>3211</v>
      </c>
      <c r="F52" s="35" t="s">
        <v>37</v>
      </c>
      <c r="G52" s="59">
        <v>1061.5999999999999</v>
      </c>
      <c r="H52" s="5"/>
      <c r="I52" s="5"/>
      <c r="J52" s="67">
        <v>3146.38</v>
      </c>
      <c r="K52" s="72">
        <f t="shared" si="2"/>
        <v>296.38093443858332</v>
      </c>
      <c r="L52" s="73" t="e">
        <f t="shared" si="1"/>
        <v>#DIV/0!</v>
      </c>
    </row>
    <row r="53" spans="2:12" ht="25.5" x14ac:dyDescent="0.25">
      <c r="B53" s="8"/>
      <c r="C53" s="29"/>
      <c r="D53" s="8"/>
      <c r="E53" s="8">
        <v>3212</v>
      </c>
      <c r="F53" s="35" t="s">
        <v>106</v>
      </c>
      <c r="G53" s="59">
        <v>13481.91</v>
      </c>
      <c r="H53" s="5"/>
      <c r="I53" s="5"/>
      <c r="J53" s="67">
        <v>13081.6</v>
      </c>
      <c r="K53" s="72">
        <f t="shared" si="2"/>
        <v>97.030761961769514</v>
      </c>
      <c r="L53" s="73" t="e">
        <f t="shared" si="1"/>
        <v>#DIV/0!</v>
      </c>
    </row>
    <row r="54" spans="2:12" x14ac:dyDescent="0.25">
      <c r="B54" s="8"/>
      <c r="C54" s="29"/>
      <c r="D54" s="8"/>
      <c r="E54" s="8">
        <v>3213</v>
      </c>
      <c r="F54" s="35" t="s">
        <v>107</v>
      </c>
      <c r="G54" s="59">
        <v>59.73</v>
      </c>
      <c r="H54" s="5"/>
      <c r="I54" s="5"/>
      <c r="J54" s="67">
        <v>352.08</v>
      </c>
      <c r="K54" s="72">
        <f t="shared" si="2"/>
        <v>589.45253641386239</v>
      </c>
      <c r="L54" s="73" t="e">
        <f t="shared" si="1"/>
        <v>#DIV/0!</v>
      </c>
    </row>
    <row r="55" spans="2:12" x14ac:dyDescent="0.25">
      <c r="B55" s="8"/>
      <c r="C55" s="29"/>
      <c r="D55" s="8">
        <v>322</v>
      </c>
      <c r="E55" s="8"/>
      <c r="F55" s="35" t="s">
        <v>108</v>
      </c>
      <c r="G55" s="59">
        <v>40956.339999999997</v>
      </c>
      <c r="H55" s="5"/>
      <c r="I55" s="5"/>
      <c r="J55" s="67">
        <v>55088.639999999999</v>
      </c>
      <c r="K55" s="72">
        <f t="shared" si="2"/>
        <v>134.50576882602303</v>
      </c>
      <c r="L55" s="73" t="e">
        <f t="shared" si="1"/>
        <v>#DIV/0!</v>
      </c>
    </row>
    <row r="56" spans="2:12" x14ac:dyDescent="0.25">
      <c r="B56" s="8"/>
      <c r="C56" s="29"/>
      <c r="D56" s="8"/>
      <c r="E56" s="8">
        <v>3221</v>
      </c>
      <c r="F56" s="35" t="s">
        <v>109</v>
      </c>
      <c r="G56" s="59">
        <v>4686.5600000000004</v>
      </c>
      <c r="H56" s="5"/>
      <c r="I56" s="5"/>
      <c r="J56" s="67">
        <v>5271.45</v>
      </c>
      <c r="K56" s="72">
        <f t="shared" si="2"/>
        <v>112.48015602062065</v>
      </c>
      <c r="L56" s="73" t="e">
        <f t="shared" si="1"/>
        <v>#DIV/0!</v>
      </c>
    </row>
    <row r="57" spans="2:12" x14ac:dyDescent="0.25">
      <c r="B57" s="8"/>
      <c r="C57" s="29"/>
      <c r="D57" s="8"/>
      <c r="E57" s="8">
        <v>3222</v>
      </c>
      <c r="F57" s="35" t="s">
        <v>110</v>
      </c>
      <c r="G57" s="59">
        <v>14126.93</v>
      </c>
      <c r="H57" s="5"/>
      <c r="I57" s="5"/>
      <c r="J57" s="67">
        <v>24392.37</v>
      </c>
      <c r="K57" s="72">
        <f t="shared" si="2"/>
        <v>172.66575257327671</v>
      </c>
      <c r="L57" s="73" t="e">
        <f t="shared" si="1"/>
        <v>#DIV/0!</v>
      </c>
    </row>
    <row r="58" spans="2:12" x14ac:dyDescent="0.25">
      <c r="B58" s="8"/>
      <c r="C58" s="29"/>
      <c r="D58" s="8"/>
      <c r="E58" s="8">
        <v>3223</v>
      </c>
      <c r="F58" s="35" t="s">
        <v>111</v>
      </c>
      <c r="G58" s="59">
        <v>21681.1</v>
      </c>
      <c r="H58" s="5"/>
      <c r="I58" s="5"/>
      <c r="J58" s="67">
        <v>24118.36</v>
      </c>
      <c r="K58" s="72">
        <f t="shared" si="2"/>
        <v>111.24140380331258</v>
      </c>
      <c r="L58" s="73" t="e">
        <f t="shared" si="1"/>
        <v>#DIV/0!</v>
      </c>
    </row>
    <row r="59" spans="2:12" ht="25.5" x14ac:dyDescent="0.25">
      <c r="B59" s="8"/>
      <c r="C59" s="29"/>
      <c r="D59" s="8"/>
      <c r="E59" s="8">
        <v>3224</v>
      </c>
      <c r="F59" s="35" t="s">
        <v>112</v>
      </c>
      <c r="G59" s="59">
        <v>3.32</v>
      </c>
      <c r="H59" s="5"/>
      <c r="I59" s="5"/>
      <c r="J59" s="67">
        <v>870.15</v>
      </c>
      <c r="K59" s="72">
        <f t="shared" si="2"/>
        <v>26209.337349397589</v>
      </c>
      <c r="L59" s="73" t="e">
        <f t="shared" si="1"/>
        <v>#DIV/0!</v>
      </c>
    </row>
    <row r="60" spans="2:12" x14ac:dyDescent="0.25">
      <c r="B60" s="8"/>
      <c r="C60" s="29"/>
      <c r="D60" s="8"/>
      <c r="E60" s="8">
        <v>3225</v>
      </c>
      <c r="F60" s="35" t="s">
        <v>113</v>
      </c>
      <c r="G60" s="59">
        <v>365.52</v>
      </c>
      <c r="H60" s="5"/>
      <c r="I60" s="5"/>
      <c r="J60" s="67">
        <v>121.59</v>
      </c>
      <c r="K60" s="72">
        <f t="shared" si="2"/>
        <v>33.264937623112282</v>
      </c>
      <c r="L60" s="73" t="e">
        <f t="shared" si="1"/>
        <v>#DIV/0!</v>
      </c>
    </row>
    <row r="61" spans="2:12" x14ac:dyDescent="0.25">
      <c r="B61" s="8"/>
      <c r="C61" s="29"/>
      <c r="D61" s="8"/>
      <c r="E61" s="8">
        <v>3227</v>
      </c>
      <c r="F61" s="35" t="s">
        <v>114</v>
      </c>
      <c r="G61" s="59">
        <v>92.91</v>
      </c>
      <c r="H61" s="5"/>
      <c r="I61" s="5"/>
      <c r="J61" s="67">
        <v>314.72000000000003</v>
      </c>
      <c r="K61" s="72">
        <f t="shared" si="2"/>
        <v>338.73641158110001</v>
      </c>
      <c r="L61" s="73" t="e">
        <f t="shared" si="1"/>
        <v>#DIV/0!</v>
      </c>
    </row>
    <row r="62" spans="2:12" x14ac:dyDescent="0.25">
      <c r="B62" s="8"/>
      <c r="C62" s="29"/>
      <c r="D62" s="8">
        <v>323</v>
      </c>
      <c r="E62" s="8"/>
      <c r="F62" s="35" t="s">
        <v>115</v>
      </c>
      <c r="G62" s="59">
        <v>22376.48</v>
      </c>
      <c r="H62" s="5"/>
      <c r="I62" s="5"/>
      <c r="J62" s="67">
        <v>23812.15</v>
      </c>
      <c r="K62" s="72">
        <f t="shared" si="2"/>
        <v>106.41597784816916</v>
      </c>
      <c r="L62" s="73" t="e">
        <f t="shared" si="1"/>
        <v>#DIV/0!</v>
      </c>
    </row>
    <row r="63" spans="2:12" x14ac:dyDescent="0.25">
      <c r="B63" s="8"/>
      <c r="C63" s="29"/>
      <c r="D63" s="8"/>
      <c r="E63" s="8">
        <v>3231</v>
      </c>
      <c r="F63" s="35" t="s">
        <v>116</v>
      </c>
      <c r="G63" s="59">
        <v>13783.64</v>
      </c>
      <c r="H63" s="5"/>
      <c r="I63" s="5"/>
      <c r="J63" s="67">
        <v>16206.99</v>
      </c>
      <c r="K63" s="72">
        <f t="shared" si="2"/>
        <v>117.58135006427909</v>
      </c>
      <c r="L63" s="73" t="e">
        <f t="shared" si="1"/>
        <v>#DIV/0!</v>
      </c>
    </row>
    <row r="64" spans="2:12" x14ac:dyDescent="0.25">
      <c r="B64" s="8"/>
      <c r="C64" s="29"/>
      <c r="D64" s="8"/>
      <c r="E64" s="8">
        <v>3232</v>
      </c>
      <c r="F64" s="35" t="s">
        <v>117</v>
      </c>
      <c r="G64" s="59">
        <v>4755.96</v>
      </c>
      <c r="H64" s="5"/>
      <c r="I64" s="5"/>
      <c r="J64" s="67">
        <v>1537.5</v>
      </c>
      <c r="K64" s="72">
        <f t="shared" si="2"/>
        <v>32.327858098049603</v>
      </c>
      <c r="L64" s="73" t="e">
        <f t="shared" si="1"/>
        <v>#DIV/0!</v>
      </c>
    </row>
    <row r="65" spans="2:12" x14ac:dyDescent="0.25">
      <c r="B65" s="8"/>
      <c r="C65" s="29"/>
      <c r="D65" s="8"/>
      <c r="E65" s="8">
        <v>3233</v>
      </c>
      <c r="F65" s="35" t="s">
        <v>118</v>
      </c>
      <c r="G65" s="59">
        <v>63.71</v>
      </c>
      <c r="H65" s="5"/>
      <c r="I65" s="5"/>
      <c r="J65" s="67">
        <v>63.72</v>
      </c>
      <c r="K65" s="72">
        <f t="shared" si="2"/>
        <v>100.01569612305761</v>
      </c>
      <c r="L65" s="73" t="e">
        <f t="shared" si="1"/>
        <v>#DIV/0!</v>
      </c>
    </row>
    <row r="66" spans="2:12" x14ac:dyDescent="0.25">
      <c r="B66" s="8"/>
      <c r="C66" s="29"/>
      <c r="D66" s="8"/>
      <c r="E66" s="8">
        <v>3234</v>
      </c>
      <c r="F66" s="35" t="s">
        <v>119</v>
      </c>
      <c r="G66" s="59">
        <v>1311.63</v>
      </c>
      <c r="H66" s="5"/>
      <c r="I66" s="5"/>
      <c r="J66" s="67">
        <v>1113.69</v>
      </c>
      <c r="K66" s="72">
        <f t="shared" si="2"/>
        <v>84.908853868850215</v>
      </c>
      <c r="L66" s="73" t="e">
        <f t="shared" si="1"/>
        <v>#DIV/0!</v>
      </c>
    </row>
    <row r="67" spans="2:12" x14ac:dyDescent="0.25">
      <c r="B67" s="8"/>
      <c r="C67" s="29"/>
      <c r="D67" s="8"/>
      <c r="E67" s="8">
        <v>3236</v>
      </c>
      <c r="F67" s="35" t="s">
        <v>120</v>
      </c>
      <c r="G67" s="59">
        <v>793.68</v>
      </c>
      <c r="H67" s="5"/>
      <c r="I67" s="5"/>
      <c r="J67" s="67">
        <v>3047.39</v>
      </c>
      <c r="K67" s="72">
        <f t="shared" si="2"/>
        <v>383.95701038201798</v>
      </c>
      <c r="L67" s="73" t="e">
        <f t="shared" si="1"/>
        <v>#DIV/0!</v>
      </c>
    </row>
    <row r="68" spans="2:12" x14ac:dyDescent="0.25">
      <c r="B68" s="8"/>
      <c r="C68" s="29"/>
      <c r="D68" s="8"/>
      <c r="E68" s="8">
        <v>3237</v>
      </c>
      <c r="F68" s="35" t="s">
        <v>121</v>
      </c>
      <c r="G68" s="59">
        <v>862.36</v>
      </c>
      <c r="H68" s="5"/>
      <c r="I68" s="5"/>
      <c r="J68" s="67">
        <v>380.75</v>
      </c>
      <c r="K68" s="72">
        <f t="shared" si="2"/>
        <v>44.152094252980199</v>
      </c>
      <c r="L68" s="73" t="e">
        <f t="shared" si="1"/>
        <v>#DIV/0!</v>
      </c>
    </row>
    <row r="69" spans="2:12" x14ac:dyDescent="0.25">
      <c r="B69" s="8"/>
      <c r="C69" s="29"/>
      <c r="D69" s="8"/>
      <c r="E69" s="8">
        <v>3238</v>
      </c>
      <c r="F69" s="35" t="s">
        <v>122</v>
      </c>
      <c r="G69" s="59">
        <v>805.5</v>
      </c>
      <c r="H69" s="5"/>
      <c r="I69" s="5"/>
      <c r="J69" s="67">
        <v>1063.95</v>
      </c>
      <c r="K69" s="72">
        <f t="shared" si="2"/>
        <v>132.08566108007449</v>
      </c>
      <c r="L69" s="73" t="e">
        <f t="shared" si="1"/>
        <v>#DIV/0!</v>
      </c>
    </row>
    <row r="70" spans="2:12" x14ac:dyDescent="0.25">
      <c r="B70" s="8"/>
      <c r="C70" s="29"/>
      <c r="D70" s="8"/>
      <c r="E70" s="8">
        <v>3239</v>
      </c>
      <c r="F70" s="35" t="s">
        <v>123</v>
      </c>
      <c r="G70" s="59"/>
      <c r="H70" s="5"/>
      <c r="I70" s="5"/>
      <c r="J70" s="67">
        <v>398.16</v>
      </c>
      <c r="K70" s="72" t="e">
        <f t="shared" si="2"/>
        <v>#DIV/0!</v>
      </c>
      <c r="L70" s="73" t="e">
        <f t="shared" si="1"/>
        <v>#DIV/0!</v>
      </c>
    </row>
    <row r="71" spans="2:12" x14ac:dyDescent="0.25">
      <c r="B71" s="8"/>
      <c r="C71" s="29"/>
      <c r="D71" s="8">
        <v>329</v>
      </c>
      <c r="E71" s="8"/>
      <c r="F71" s="35" t="s">
        <v>124</v>
      </c>
      <c r="G71" s="59">
        <v>5896.72</v>
      </c>
      <c r="H71" s="5"/>
      <c r="I71" s="5"/>
      <c r="J71" s="67">
        <v>4182.0600000000004</v>
      </c>
      <c r="K71" s="72">
        <f t="shared" si="2"/>
        <v>70.921800594228657</v>
      </c>
      <c r="L71" s="73" t="e">
        <f t="shared" si="1"/>
        <v>#DIV/0!</v>
      </c>
    </row>
    <row r="72" spans="2:12" x14ac:dyDescent="0.25">
      <c r="B72" s="8"/>
      <c r="C72" s="29"/>
      <c r="D72" s="8"/>
      <c r="E72" s="8">
        <v>3292</v>
      </c>
      <c r="F72" s="35" t="s">
        <v>125</v>
      </c>
      <c r="G72" s="59">
        <v>860.97</v>
      </c>
      <c r="H72" s="5"/>
      <c r="I72" s="5"/>
      <c r="J72" s="67">
        <v>860.96</v>
      </c>
      <c r="K72" s="72">
        <f t="shared" si="2"/>
        <v>99.99883851934446</v>
      </c>
      <c r="L72" s="73" t="e">
        <f t="shared" si="1"/>
        <v>#DIV/0!</v>
      </c>
    </row>
    <row r="73" spans="2:12" x14ac:dyDescent="0.25">
      <c r="B73" s="8"/>
      <c r="C73" s="29"/>
      <c r="D73" s="8"/>
      <c r="E73" s="8">
        <v>3294</v>
      </c>
      <c r="F73" s="35" t="s">
        <v>126</v>
      </c>
      <c r="G73" s="59">
        <v>119.45</v>
      </c>
      <c r="H73" s="5"/>
      <c r="I73" s="5"/>
      <c r="J73" s="67">
        <v>121.36</v>
      </c>
      <c r="K73" s="72">
        <f t="shared" si="2"/>
        <v>101.59899539556298</v>
      </c>
      <c r="L73" s="73" t="e">
        <f t="shared" si="1"/>
        <v>#DIV/0!</v>
      </c>
    </row>
    <row r="74" spans="2:12" x14ac:dyDescent="0.25">
      <c r="B74" s="8"/>
      <c r="C74" s="29"/>
      <c r="D74" s="8"/>
      <c r="E74" s="8">
        <v>3295</v>
      </c>
      <c r="F74" s="35" t="s">
        <v>127</v>
      </c>
      <c r="G74" s="59">
        <v>2113.36</v>
      </c>
      <c r="H74" s="5"/>
      <c r="I74" s="5"/>
      <c r="J74" s="67">
        <v>1864.39</v>
      </c>
      <c r="K74" s="72">
        <f t="shared" si="2"/>
        <v>88.219233826702506</v>
      </c>
      <c r="L74" s="73" t="e">
        <f t="shared" si="1"/>
        <v>#DIV/0!</v>
      </c>
    </row>
    <row r="75" spans="2:12" x14ac:dyDescent="0.25">
      <c r="B75" s="8"/>
      <c r="C75" s="29"/>
      <c r="D75" s="8"/>
      <c r="E75" s="8">
        <v>3296</v>
      </c>
      <c r="F75" s="35" t="s">
        <v>128</v>
      </c>
      <c r="G75" s="59">
        <v>1725.4</v>
      </c>
      <c r="H75" s="5"/>
      <c r="I75" s="5"/>
      <c r="J75" s="67">
        <v>0</v>
      </c>
      <c r="K75" s="72">
        <f t="shared" si="2"/>
        <v>0</v>
      </c>
      <c r="L75" s="73" t="e">
        <f t="shared" ref="L75:L92" si="3">J75/H75*100</f>
        <v>#DIV/0!</v>
      </c>
    </row>
    <row r="76" spans="2:12" x14ac:dyDescent="0.25">
      <c r="B76" s="8"/>
      <c r="C76" s="29"/>
      <c r="D76" s="8"/>
      <c r="E76" s="8">
        <v>3299</v>
      </c>
      <c r="F76" s="35" t="s">
        <v>124</v>
      </c>
      <c r="G76" s="59">
        <v>1077.54</v>
      </c>
      <c r="H76" s="5"/>
      <c r="I76" s="5"/>
      <c r="J76" s="67">
        <v>1335.35</v>
      </c>
      <c r="K76" s="72">
        <f t="shared" si="2"/>
        <v>123.92579393804407</v>
      </c>
      <c r="L76" s="73" t="e">
        <f t="shared" si="3"/>
        <v>#DIV/0!</v>
      </c>
    </row>
    <row r="77" spans="2:12" x14ac:dyDescent="0.25">
      <c r="B77" s="8"/>
      <c r="C77" s="8">
        <v>34</v>
      </c>
      <c r="D77" s="8"/>
      <c r="E77" s="8"/>
      <c r="F77" s="35" t="s">
        <v>129</v>
      </c>
      <c r="G77" s="61">
        <v>1380.78</v>
      </c>
      <c r="H77" s="61">
        <v>995</v>
      </c>
      <c r="I77" s="61"/>
      <c r="J77" s="68">
        <v>430.55</v>
      </c>
      <c r="K77" s="72">
        <f t="shared" si="2"/>
        <v>31.181650950911806</v>
      </c>
      <c r="L77" s="73">
        <f t="shared" si="3"/>
        <v>43.2713567839196</v>
      </c>
    </row>
    <row r="78" spans="2:12" x14ac:dyDescent="0.25">
      <c r="B78" s="8"/>
      <c r="C78" s="29"/>
      <c r="D78" s="8">
        <v>343</v>
      </c>
      <c r="E78" s="8"/>
      <c r="F78" s="35" t="s">
        <v>130</v>
      </c>
      <c r="G78" s="59">
        <v>1380.78</v>
      </c>
      <c r="H78" s="59"/>
      <c r="I78" s="59"/>
      <c r="J78" s="67">
        <v>430.55</v>
      </c>
      <c r="K78" s="72">
        <f t="shared" si="2"/>
        <v>31.181650950911806</v>
      </c>
      <c r="L78" s="73" t="e">
        <f t="shared" si="3"/>
        <v>#DIV/0!</v>
      </c>
    </row>
    <row r="79" spans="2:12" x14ac:dyDescent="0.25">
      <c r="B79" s="8"/>
      <c r="C79" s="29"/>
      <c r="D79" s="8"/>
      <c r="E79" s="8">
        <v>3431</v>
      </c>
      <c r="F79" s="35" t="s">
        <v>131</v>
      </c>
      <c r="G79" s="59">
        <v>378.14</v>
      </c>
      <c r="H79" s="59"/>
      <c r="I79" s="59"/>
      <c r="J79" s="67">
        <v>430.55</v>
      </c>
      <c r="K79" s="72">
        <f t="shared" si="2"/>
        <v>113.85994605172689</v>
      </c>
      <c r="L79" s="73" t="e">
        <f t="shared" si="3"/>
        <v>#DIV/0!</v>
      </c>
    </row>
    <row r="80" spans="2:12" x14ac:dyDescent="0.25">
      <c r="B80" s="8"/>
      <c r="C80" s="29"/>
      <c r="D80" s="9"/>
      <c r="E80" s="9">
        <v>3433</v>
      </c>
      <c r="F80" s="8" t="s">
        <v>132</v>
      </c>
      <c r="G80" s="59">
        <v>1002.64</v>
      </c>
      <c r="H80" s="59"/>
      <c r="I80" s="59"/>
      <c r="J80" s="74">
        <v>0</v>
      </c>
      <c r="K80" s="72">
        <f t="shared" si="2"/>
        <v>0</v>
      </c>
      <c r="L80" s="73" t="e">
        <f t="shared" si="3"/>
        <v>#DIV/0!</v>
      </c>
    </row>
    <row r="81" spans="2:12" ht="25.5" x14ac:dyDescent="0.25">
      <c r="B81" s="8"/>
      <c r="C81" s="8">
        <v>37</v>
      </c>
      <c r="D81" s="9"/>
      <c r="E81" s="9"/>
      <c r="F81" s="35" t="s">
        <v>133</v>
      </c>
      <c r="G81" s="59"/>
      <c r="H81" s="61">
        <v>9821</v>
      </c>
      <c r="I81" s="61"/>
      <c r="J81" s="74"/>
      <c r="K81" s="72" t="e">
        <f t="shared" si="2"/>
        <v>#DIV/0!</v>
      </c>
      <c r="L81" s="73">
        <f t="shared" si="3"/>
        <v>0</v>
      </c>
    </row>
    <row r="82" spans="2:12" ht="25.5" x14ac:dyDescent="0.25">
      <c r="B82" s="8"/>
      <c r="C82" s="8"/>
      <c r="D82" s="9">
        <v>372</v>
      </c>
      <c r="E82" s="9"/>
      <c r="F82" s="35" t="s">
        <v>134</v>
      </c>
      <c r="G82" s="59"/>
      <c r="H82" s="59"/>
      <c r="I82" s="59"/>
      <c r="J82" s="74"/>
      <c r="K82" s="72" t="e">
        <f t="shared" si="2"/>
        <v>#DIV/0!</v>
      </c>
      <c r="L82" s="73" t="e">
        <f t="shared" si="3"/>
        <v>#DIV/0!</v>
      </c>
    </row>
    <row r="83" spans="2:12" x14ac:dyDescent="0.25">
      <c r="B83" s="8"/>
      <c r="C83" s="8"/>
      <c r="D83" s="9"/>
      <c r="E83" s="9">
        <v>3722</v>
      </c>
      <c r="F83" s="35" t="s">
        <v>135</v>
      </c>
      <c r="G83" s="59"/>
      <c r="H83" s="59"/>
      <c r="I83" s="59"/>
      <c r="J83" s="74"/>
      <c r="K83" s="72" t="e">
        <f t="shared" si="2"/>
        <v>#DIV/0!</v>
      </c>
      <c r="L83" s="73" t="e">
        <f t="shared" si="3"/>
        <v>#DIV/0!</v>
      </c>
    </row>
    <row r="84" spans="2:12" x14ac:dyDescent="0.25">
      <c r="B84" s="8"/>
      <c r="C84" s="8">
        <v>38</v>
      </c>
      <c r="D84" s="9"/>
      <c r="E84" s="9"/>
      <c r="F84" s="35" t="s">
        <v>136</v>
      </c>
      <c r="G84" s="59"/>
      <c r="H84" s="59"/>
      <c r="I84" s="59"/>
      <c r="J84" s="75">
        <v>536.75</v>
      </c>
      <c r="K84" s="72" t="e">
        <f t="shared" si="2"/>
        <v>#DIV/0!</v>
      </c>
      <c r="L84" s="73" t="e">
        <f t="shared" si="3"/>
        <v>#DIV/0!</v>
      </c>
    </row>
    <row r="85" spans="2:12" x14ac:dyDescent="0.25">
      <c r="B85" s="8"/>
      <c r="C85" s="8"/>
      <c r="D85" s="9">
        <v>381</v>
      </c>
      <c r="E85" s="9"/>
      <c r="F85" s="35" t="s">
        <v>96</v>
      </c>
      <c r="G85" s="59"/>
      <c r="H85" s="59"/>
      <c r="I85" s="59"/>
      <c r="J85" s="74">
        <v>536.75</v>
      </c>
      <c r="K85" s="72" t="e">
        <f t="shared" si="2"/>
        <v>#DIV/0!</v>
      </c>
      <c r="L85" s="73" t="e">
        <f t="shared" si="3"/>
        <v>#DIV/0!</v>
      </c>
    </row>
    <row r="86" spans="2:12" x14ac:dyDescent="0.25">
      <c r="B86" s="8"/>
      <c r="C86" s="8"/>
      <c r="D86" s="9"/>
      <c r="E86" s="8">
        <v>3812</v>
      </c>
      <c r="F86" s="8" t="s">
        <v>137</v>
      </c>
      <c r="G86" s="59"/>
      <c r="H86" s="59"/>
      <c r="I86" s="59"/>
      <c r="J86" s="74">
        <v>536.75</v>
      </c>
      <c r="K86" s="72" t="e">
        <f t="shared" si="2"/>
        <v>#DIV/0!</v>
      </c>
      <c r="L86" s="73" t="e">
        <f t="shared" si="3"/>
        <v>#DIV/0!</v>
      </c>
    </row>
    <row r="87" spans="2:12" x14ac:dyDescent="0.25">
      <c r="B87" s="10">
        <v>4</v>
      </c>
      <c r="C87" s="11"/>
      <c r="D87" s="11"/>
      <c r="E87" s="11"/>
      <c r="F87" s="27" t="s">
        <v>6</v>
      </c>
      <c r="G87" s="59"/>
      <c r="H87" s="61">
        <v>7764</v>
      </c>
      <c r="I87" s="61"/>
      <c r="J87" s="74"/>
      <c r="K87" s="72" t="e">
        <f t="shared" si="2"/>
        <v>#DIV/0!</v>
      </c>
      <c r="L87" s="73">
        <f t="shared" si="3"/>
        <v>0</v>
      </c>
    </row>
    <row r="88" spans="2:12" x14ac:dyDescent="0.25">
      <c r="B88" s="12"/>
      <c r="C88" s="12">
        <v>42</v>
      </c>
      <c r="D88" s="12"/>
      <c r="E88" s="12"/>
      <c r="F88" s="28" t="s">
        <v>138</v>
      </c>
      <c r="G88" s="59"/>
      <c r="H88" s="59">
        <v>7764</v>
      </c>
      <c r="I88" s="62"/>
      <c r="J88" s="74"/>
      <c r="K88" s="72" t="e">
        <f t="shared" si="2"/>
        <v>#DIV/0!</v>
      </c>
      <c r="L88" s="73">
        <f t="shared" si="3"/>
        <v>0</v>
      </c>
    </row>
    <row r="89" spans="2:12" x14ac:dyDescent="0.25">
      <c r="B89" s="12"/>
      <c r="C89" s="12"/>
      <c r="D89" s="8">
        <v>422</v>
      </c>
      <c r="E89" s="8"/>
      <c r="F89" s="8" t="s">
        <v>139</v>
      </c>
      <c r="G89" s="59"/>
      <c r="H89" s="5"/>
      <c r="I89" s="6"/>
      <c r="J89" s="74"/>
      <c r="K89" s="72" t="e">
        <f t="shared" si="2"/>
        <v>#DIV/0!</v>
      </c>
      <c r="L89" s="73" t="e">
        <f t="shared" si="3"/>
        <v>#DIV/0!</v>
      </c>
    </row>
    <row r="90" spans="2:12" x14ac:dyDescent="0.25">
      <c r="B90" s="12"/>
      <c r="C90" s="12"/>
      <c r="D90" s="8"/>
      <c r="E90" s="8">
        <v>4221</v>
      </c>
      <c r="F90" s="8" t="s">
        <v>140</v>
      </c>
      <c r="G90" s="59"/>
      <c r="H90" s="5"/>
      <c r="I90" s="6"/>
      <c r="J90" s="74"/>
      <c r="K90" s="72" t="e">
        <f t="shared" si="2"/>
        <v>#DIV/0!</v>
      </c>
      <c r="L90" s="73" t="e">
        <f t="shared" si="3"/>
        <v>#DIV/0!</v>
      </c>
    </row>
    <row r="91" spans="2:12" x14ac:dyDescent="0.25">
      <c r="B91" s="12"/>
      <c r="C91" s="12"/>
      <c r="D91" s="8">
        <v>424</v>
      </c>
      <c r="E91" s="8"/>
      <c r="F91" s="8" t="s">
        <v>141</v>
      </c>
      <c r="G91" s="59"/>
      <c r="H91" s="5"/>
      <c r="I91" s="6"/>
      <c r="J91" s="74"/>
      <c r="K91" s="72" t="e">
        <f t="shared" si="2"/>
        <v>#DIV/0!</v>
      </c>
      <c r="L91" s="73" t="e">
        <f t="shared" si="3"/>
        <v>#DIV/0!</v>
      </c>
    </row>
    <row r="92" spans="2:12" x14ac:dyDescent="0.25">
      <c r="B92" s="12"/>
      <c r="C92" s="12" t="s">
        <v>21</v>
      </c>
      <c r="D92" s="8"/>
      <c r="E92" s="8">
        <v>4241</v>
      </c>
      <c r="F92" s="8" t="s">
        <v>142</v>
      </c>
      <c r="G92" s="59"/>
      <c r="H92" s="5"/>
      <c r="I92" s="6"/>
      <c r="J92" s="74"/>
      <c r="K92" s="72" t="e">
        <f t="shared" si="2"/>
        <v>#DIV/0!</v>
      </c>
      <c r="L92" s="73" t="e">
        <f t="shared" si="3"/>
        <v>#DIV/0!</v>
      </c>
    </row>
  </sheetData>
  <mergeCells count="7">
    <mergeCell ref="B8:F8"/>
    <mergeCell ref="B9:F9"/>
    <mergeCell ref="B36:F36"/>
    <mergeCell ref="B37:F37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workbookViewId="0">
      <selection activeCell="C37" sqref="C36:C3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30" t="s">
        <v>47</v>
      </c>
      <c r="C2" s="130"/>
      <c r="D2" s="130"/>
      <c r="E2" s="130"/>
      <c r="F2" s="130"/>
      <c r="G2" s="130"/>
      <c r="H2" s="130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8" t="s">
        <v>7</v>
      </c>
      <c r="C4" s="48" t="s">
        <v>71</v>
      </c>
      <c r="D4" s="48" t="s">
        <v>60</v>
      </c>
      <c r="E4" s="48" t="s">
        <v>57</v>
      </c>
      <c r="F4" s="48" t="s">
        <v>72</v>
      </c>
      <c r="G4" s="48" t="s">
        <v>22</v>
      </c>
      <c r="H4" s="48" t="s">
        <v>58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24</v>
      </c>
      <c r="H5" s="48" t="s">
        <v>199</v>
      </c>
    </row>
    <row r="6" spans="2:8" x14ac:dyDescent="0.25">
      <c r="B6" s="7" t="s">
        <v>46</v>
      </c>
      <c r="C6" s="69">
        <v>457536.94</v>
      </c>
      <c r="D6" s="69">
        <v>945549</v>
      </c>
      <c r="E6" s="70"/>
      <c r="F6" s="71">
        <v>522409.67</v>
      </c>
      <c r="G6" s="72">
        <f>F6/C6*100</f>
        <v>114.17868686187393</v>
      </c>
      <c r="H6" s="72">
        <f>F6/D6*100</f>
        <v>55.249349319813149</v>
      </c>
    </row>
    <row r="7" spans="2:8" x14ac:dyDescent="0.25">
      <c r="B7" s="7" t="s">
        <v>44</v>
      </c>
      <c r="C7" s="61">
        <v>66669.440000000002</v>
      </c>
      <c r="D7" s="61">
        <v>116158</v>
      </c>
      <c r="E7" s="61"/>
      <c r="F7" s="68">
        <v>70406.929999999993</v>
      </c>
      <c r="G7" s="72">
        <f>F7/C7*100</f>
        <v>105.60600179032551</v>
      </c>
      <c r="H7" s="72">
        <f t="shared" ref="H7:H38" si="0">F7/D7*100</f>
        <v>60.613070128617906</v>
      </c>
    </row>
    <row r="8" spans="2:8" x14ac:dyDescent="0.25">
      <c r="B8" s="38" t="s">
        <v>43</v>
      </c>
      <c r="C8" s="59">
        <v>66669.440000000002</v>
      </c>
      <c r="D8" s="59">
        <v>116158</v>
      </c>
      <c r="E8" s="59"/>
      <c r="F8" s="67">
        <v>70406.929999999993</v>
      </c>
      <c r="G8" s="72">
        <f>F8/C8*100</f>
        <v>105.60600179032551</v>
      </c>
      <c r="H8" s="72">
        <f t="shared" si="0"/>
        <v>60.613070128617906</v>
      </c>
    </row>
    <row r="9" spans="2:8" x14ac:dyDescent="0.25">
      <c r="B9" s="37" t="s">
        <v>42</v>
      </c>
      <c r="C9" s="59"/>
      <c r="D9" s="59"/>
      <c r="E9" s="59"/>
      <c r="F9" s="74"/>
      <c r="G9" s="74"/>
      <c r="H9" s="72" t="e">
        <f t="shared" si="0"/>
        <v>#DIV/0!</v>
      </c>
    </row>
    <row r="10" spans="2:8" x14ac:dyDescent="0.25">
      <c r="B10" s="7" t="s">
        <v>41</v>
      </c>
      <c r="C10" s="61">
        <v>0</v>
      </c>
      <c r="D10" s="61">
        <v>0</v>
      </c>
      <c r="E10" s="66"/>
      <c r="F10" s="73">
        <v>0</v>
      </c>
      <c r="G10" s="72">
        <v>0</v>
      </c>
      <c r="H10" s="72" t="e">
        <f t="shared" si="0"/>
        <v>#DIV/0!</v>
      </c>
    </row>
    <row r="11" spans="2:8" x14ac:dyDescent="0.25">
      <c r="B11" s="36" t="s">
        <v>40</v>
      </c>
      <c r="C11" s="59"/>
      <c r="D11" s="59"/>
      <c r="E11" s="62"/>
      <c r="F11" s="74"/>
      <c r="G11" s="74"/>
      <c r="H11" s="72" t="e">
        <f t="shared" si="0"/>
        <v>#DIV/0!</v>
      </c>
    </row>
    <row r="12" spans="2:8" x14ac:dyDescent="0.25">
      <c r="B12" s="7" t="s">
        <v>39</v>
      </c>
      <c r="C12" s="61">
        <v>79.63</v>
      </c>
      <c r="D12" s="61">
        <v>796</v>
      </c>
      <c r="E12" s="66"/>
      <c r="F12" s="75">
        <v>641.83000000000004</v>
      </c>
      <c r="G12" s="72">
        <f>F12/C12*100</f>
        <v>806.01532085897281</v>
      </c>
      <c r="H12" s="72">
        <f t="shared" si="0"/>
        <v>80.631909547738701</v>
      </c>
    </row>
    <row r="13" spans="2:8" x14ac:dyDescent="0.25">
      <c r="B13" s="36" t="s">
        <v>38</v>
      </c>
      <c r="C13" s="59">
        <v>79.63</v>
      </c>
      <c r="D13" s="59">
        <v>796</v>
      </c>
      <c r="E13" s="62"/>
      <c r="F13" s="74">
        <v>641.83000000000004</v>
      </c>
      <c r="G13" s="72">
        <f t="shared" ref="G13:G37" si="1">F13/C13*100</f>
        <v>806.01532085897281</v>
      </c>
      <c r="H13" s="72">
        <f t="shared" si="0"/>
        <v>80.631909547738701</v>
      </c>
    </row>
    <row r="14" spans="2:8" x14ac:dyDescent="0.25">
      <c r="B14" s="7" t="s">
        <v>143</v>
      </c>
      <c r="C14" s="61">
        <v>4006.9</v>
      </c>
      <c r="D14" s="61">
        <v>6550</v>
      </c>
      <c r="E14" s="66"/>
      <c r="F14" s="75">
        <v>107.39</v>
      </c>
      <c r="G14" s="72">
        <f t="shared" si="1"/>
        <v>2.6801267813022536</v>
      </c>
      <c r="H14" s="72">
        <f t="shared" si="0"/>
        <v>1.6395419847328243</v>
      </c>
    </row>
    <row r="15" spans="2:8" x14ac:dyDescent="0.25">
      <c r="B15" s="36" t="s">
        <v>144</v>
      </c>
      <c r="C15" s="59">
        <v>4006.9</v>
      </c>
      <c r="D15" s="59">
        <v>6550</v>
      </c>
      <c r="E15" s="62"/>
      <c r="F15" s="74">
        <v>107.39</v>
      </c>
      <c r="G15" s="72">
        <f t="shared" si="1"/>
        <v>2.6801267813022536</v>
      </c>
      <c r="H15" s="72">
        <f t="shared" si="0"/>
        <v>1.6395419847328243</v>
      </c>
    </row>
    <row r="16" spans="2:8" x14ac:dyDescent="0.25">
      <c r="B16" s="7" t="s">
        <v>145</v>
      </c>
      <c r="C16" s="61">
        <v>386701.34</v>
      </c>
      <c r="D16" s="61">
        <v>821620</v>
      </c>
      <c r="E16" s="66"/>
      <c r="F16" s="68">
        <v>450218.32</v>
      </c>
      <c r="G16" s="72">
        <f t="shared" si="1"/>
        <v>116.4253322732215</v>
      </c>
      <c r="H16" s="72">
        <f t="shared" si="0"/>
        <v>54.796416835033227</v>
      </c>
    </row>
    <row r="17" spans="2:8" x14ac:dyDescent="0.25">
      <c r="B17" s="36" t="s">
        <v>146</v>
      </c>
      <c r="C17" s="59">
        <v>386701.34</v>
      </c>
      <c r="D17" s="59">
        <v>821620</v>
      </c>
      <c r="E17" s="62"/>
      <c r="F17" s="67">
        <v>450218.32</v>
      </c>
      <c r="G17" s="72">
        <f t="shared" si="1"/>
        <v>116.4253322732215</v>
      </c>
      <c r="H17" s="72">
        <f t="shared" si="0"/>
        <v>54.796416835033227</v>
      </c>
    </row>
    <row r="18" spans="2:8" x14ac:dyDescent="0.25">
      <c r="B18" s="7" t="s">
        <v>147</v>
      </c>
      <c r="C18" s="61">
        <v>79.63</v>
      </c>
      <c r="D18" s="61">
        <v>425</v>
      </c>
      <c r="E18" s="66"/>
      <c r="F18" s="68">
        <v>1035.2</v>
      </c>
      <c r="G18" s="72">
        <f t="shared" si="1"/>
        <v>1300.0125580811255</v>
      </c>
      <c r="H18" s="72">
        <f t="shared" si="0"/>
        <v>243.57647058823528</v>
      </c>
    </row>
    <row r="19" spans="2:8" x14ac:dyDescent="0.25">
      <c r="B19" s="36" t="s">
        <v>148</v>
      </c>
      <c r="C19" s="59">
        <v>79.63</v>
      </c>
      <c r="D19" s="59">
        <v>425</v>
      </c>
      <c r="E19" s="62"/>
      <c r="F19" s="67">
        <v>1035.2</v>
      </c>
      <c r="G19" s="72">
        <f t="shared" si="1"/>
        <v>1300.0125580811255</v>
      </c>
      <c r="H19" s="72">
        <f t="shared" si="0"/>
        <v>243.57647058823528</v>
      </c>
    </row>
    <row r="20" spans="2:8" x14ac:dyDescent="0.25">
      <c r="B20" s="36"/>
      <c r="C20" s="59"/>
      <c r="D20" s="59"/>
      <c r="E20" s="62"/>
      <c r="F20" s="67"/>
      <c r="G20" s="72" t="e">
        <f t="shared" si="1"/>
        <v>#DIV/0!</v>
      </c>
      <c r="H20" s="72" t="e">
        <f t="shared" si="0"/>
        <v>#DIV/0!</v>
      </c>
    </row>
    <row r="21" spans="2:8" ht="15.75" customHeight="1" x14ac:dyDescent="0.25">
      <c r="B21" s="7" t="s">
        <v>45</v>
      </c>
      <c r="C21" s="69">
        <v>458030.58</v>
      </c>
      <c r="D21" s="69">
        <v>955397</v>
      </c>
      <c r="E21" s="70"/>
      <c r="F21" s="68">
        <v>513002.81</v>
      </c>
      <c r="G21" s="72">
        <f t="shared" si="1"/>
        <v>112.00186895818179</v>
      </c>
      <c r="H21" s="72">
        <f t="shared" si="0"/>
        <v>53.695250246756068</v>
      </c>
    </row>
    <row r="22" spans="2:8" ht="15.75" customHeight="1" x14ac:dyDescent="0.25">
      <c r="B22" s="7" t="s">
        <v>44</v>
      </c>
      <c r="C22" s="61">
        <v>63723.88</v>
      </c>
      <c r="D22" s="61">
        <v>116158</v>
      </c>
      <c r="E22" s="61"/>
      <c r="F22" s="68">
        <v>66328.649999999994</v>
      </c>
      <c r="G22" s="72">
        <f t="shared" si="1"/>
        <v>104.0875885146981</v>
      </c>
      <c r="H22" s="72">
        <f t="shared" si="0"/>
        <v>57.102093699960399</v>
      </c>
    </row>
    <row r="23" spans="2:8" x14ac:dyDescent="0.25">
      <c r="B23" s="38" t="s">
        <v>43</v>
      </c>
      <c r="C23" s="59">
        <v>63723.88</v>
      </c>
      <c r="D23" s="59">
        <v>116158</v>
      </c>
      <c r="E23" s="59"/>
      <c r="F23" s="67">
        <v>66328.649999999994</v>
      </c>
      <c r="G23" s="72">
        <f t="shared" si="1"/>
        <v>104.0875885146981</v>
      </c>
      <c r="H23" s="72">
        <f t="shared" si="0"/>
        <v>57.102093699960399</v>
      </c>
    </row>
    <row r="24" spans="2:8" x14ac:dyDescent="0.25">
      <c r="B24" s="37" t="s">
        <v>42</v>
      </c>
      <c r="C24" s="59"/>
      <c r="D24" s="59"/>
      <c r="E24" s="59"/>
      <c r="F24" s="74"/>
      <c r="G24" s="72" t="e">
        <f t="shared" si="1"/>
        <v>#DIV/0!</v>
      </c>
      <c r="H24" s="72" t="e">
        <f t="shared" si="0"/>
        <v>#DIV/0!</v>
      </c>
    </row>
    <row r="25" spans="2:8" x14ac:dyDescent="0.25">
      <c r="B25" s="7" t="s">
        <v>41</v>
      </c>
      <c r="C25" s="61">
        <v>0</v>
      </c>
      <c r="D25" s="61">
        <v>0</v>
      </c>
      <c r="E25" s="66"/>
      <c r="F25" s="73">
        <v>0</v>
      </c>
      <c r="G25" s="72" t="e">
        <f t="shared" si="1"/>
        <v>#DIV/0!</v>
      </c>
      <c r="H25" s="72" t="e">
        <f t="shared" si="0"/>
        <v>#DIV/0!</v>
      </c>
    </row>
    <row r="26" spans="2:8" x14ac:dyDescent="0.25">
      <c r="B26" s="36" t="s">
        <v>40</v>
      </c>
      <c r="C26" s="59"/>
      <c r="D26" s="59"/>
      <c r="E26" s="62"/>
      <c r="F26" s="74"/>
      <c r="G26" s="72" t="e">
        <f t="shared" si="1"/>
        <v>#DIV/0!</v>
      </c>
      <c r="H26" s="72" t="e">
        <f t="shared" si="0"/>
        <v>#DIV/0!</v>
      </c>
    </row>
    <row r="27" spans="2:8" x14ac:dyDescent="0.25">
      <c r="B27" s="7" t="s">
        <v>39</v>
      </c>
      <c r="C27" s="61">
        <v>13.28</v>
      </c>
      <c r="D27" s="61">
        <v>1246</v>
      </c>
      <c r="E27" s="66"/>
      <c r="F27" s="75">
        <v>200.76</v>
      </c>
      <c r="G27" s="72">
        <f t="shared" si="1"/>
        <v>1511.7469879518073</v>
      </c>
      <c r="H27" s="72">
        <f t="shared" si="0"/>
        <v>16.112359550561798</v>
      </c>
    </row>
    <row r="28" spans="2:8" x14ac:dyDescent="0.25">
      <c r="B28" s="36" t="s">
        <v>38</v>
      </c>
      <c r="C28" s="59">
        <v>13.28</v>
      </c>
      <c r="D28" s="59">
        <v>796</v>
      </c>
      <c r="E28" s="62"/>
      <c r="F28" s="74">
        <v>200.76</v>
      </c>
      <c r="G28" s="72">
        <f t="shared" si="1"/>
        <v>1511.7469879518073</v>
      </c>
      <c r="H28" s="72">
        <f t="shared" si="0"/>
        <v>25.221105527638187</v>
      </c>
    </row>
    <row r="29" spans="2:8" x14ac:dyDescent="0.25">
      <c r="B29" s="36" t="s">
        <v>201</v>
      </c>
      <c r="C29" s="59"/>
      <c r="D29" s="59">
        <v>450</v>
      </c>
      <c r="E29" s="62"/>
      <c r="F29" s="74"/>
      <c r="G29" s="72" t="e">
        <f t="shared" si="1"/>
        <v>#DIV/0!</v>
      </c>
      <c r="H29" s="72">
        <f t="shared" si="0"/>
        <v>0</v>
      </c>
    </row>
    <row r="30" spans="2:8" x14ac:dyDescent="0.25">
      <c r="B30" s="7" t="s">
        <v>143</v>
      </c>
      <c r="C30" s="61">
        <v>4362.3999999999996</v>
      </c>
      <c r="D30" s="61">
        <v>12128</v>
      </c>
      <c r="E30" s="66"/>
      <c r="F30" s="68">
        <v>2866.62</v>
      </c>
      <c r="G30" s="72">
        <f t="shared" si="1"/>
        <v>65.711993398129479</v>
      </c>
      <c r="H30" s="72">
        <f t="shared" si="0"/>
        <v>23.636378627968337</v>
      </c>
    </row>
    <row r="31" spans="2:8" x14ac:dyDescent="0.25">
      <c r="B31" s="36" t="s">
        <v>144</v>
      </c>
      <c r="C31" s="59">
        <v>4006.9</v>
      </c>
      <c r="D31" s="59">
        <v>6550</v>
      </c>
      <c r="E31" s="62"/>
      <c r="F31" s="72">
        <v>0</v>
      </c>
      <c r="G31" s="72">
        <f t="shared" si="1"/>
        <v>0</v>
      </c>
      <c r="H31" s="72">
        <f t="shared" si="0"/>
        <v>0</v>
      </c>
    </row>
    <row r="32" spans="2:8" ht="25.5" x14ac:dyDescent="0.25">
      <c r="B32" s="36" t="s">
        <v>202</v>
      </c>
      <c r="C32" s="59">
        <v>355.5</v>
      </c>
      <c r="D32" s="59">
        <v>5578</v>
      </c>
      <c r="E32" s="62"/>
      <c r="F32" s="67">
        <v>2866.62</v>
      </c>
      <c r="G32" s="72" t="s">
        <v>177</v>
      </c>
      <c r="H32" s="72">
        <f t="shared" si="0"/>
        <v>51.391538185729644</v>
      </c>
    </row>
    <row r="33" spans="2:8" x14ac:dyDescent="0.25">
      <c r="B33" s="7" t="s">
        <v>145</v>
      </c>
      <c r="C33" s="61">
        <v>389851.38</v>
      </c>
      <c r="D33" s="61">
        <v>825370</v>
      </c>
      <c r="E33" s="66"/>
      <c r="F33" s="68">
        <v>442571.58</v>
      </c>
      <c r="G33" s="72">
        <f t="shared" si="1"/>
        <v>113.52315336167335</v>
      </c>
      <c r="H33" s="72">
        <f t="shared" si="0"/>
        <v>53.620991797618046</v>
      </c>
    </row>
    <row r="34" spans="2:8" x14ac:dyDescent="0.25">
      <c r="B34" s="36" t="s">
        <v>146</v>
      </c>
      <c r="C34" s="59">
        <v>386701.34</v>
      </c>
      <c r="D34" s="59">
        <v>821620</v>
      </c>
      <c r="E34" s="62"/>
      <c r="F34" s="67">
        <v>440900.25</v>
      </c>
      <c r="G34" s="72">
        <f t="shared" si="1"/>
        <v>114.01570266087001</v>
      </c>
      <c r="H34" s="72">
        <f t="shared" si="0"/>
        <v>53.662307392711959</v>
      </c>
    </row>
    <row r="35" spans="2:8" x14ac:dyDescent="0.25">
      <c r="B35" s="36" t="s">
        <v>203</v>
      </c>
      <c r="C35" s="59">
        <v>3150.04</v>
      </c>
      <c r="D35" s="59">
        <v>3750</v>
      </c>
      <c r="E35" s="62"/>
      <c r="F35" s="67">
        <v>1671.33</v>
      </c>
      <c r="G35" s="72">
        <f t="shared" si="1"/>
        <v>53.05742149306041</v>
      </c>
      <c r="H35" s="72">
        <f t="shared" si="0"/>
        <v>44.568799999999996</v>
      </c>
    </row>
    <row r="36" spans="2:8" x14ac:dyDescent="0.25">
      <c r="B36" s="7" t="s">
        <v>147</v>
      </c>
      <c r="C36" s="61">
        <v>79.64</v>
      </c>
      <c r="D36" s="61">
        <v>495</v>
      </c>
      <c r="E36" s="66"/>
      <c r="F36" s="68">
        <v>1035.2</v>
      </c>
      <c r="G36" s="72">
        <f t="shared" si="1"/>
        <v>1299.8493219487696</v>
      </c>
      <c r="H36" s="72">
        <f t="shared" si="0"/>
        <v>209.13131313131314</v>
      </c>
    </row>
    <row r="37" spans="2:8" x14ac:dyDescent="0.25">
      <c r="B37" s="36" t="s">
        <v>148</v>
      </c>
      <c r="C37" s="59">
        <v>79.64</v>
      </c>
      <c r="D37" s="59">
        <v>425</v>
      </c>
      <c r="E37" s="62"/>
      <c r="F37" s="67">
        <v>1035.2</v>
      </c>
      <c r="G37" s="72">
        <f t="shared" si="1"/>
        <v>1299.8493219487696</v>
      </c>
      <c r="H37" s="72">
        <f t="shared" si="0"/>
        <v>243.57647058823528</v>
      </c>
    </row>
    <row r="38" spans="2:8" x14ac:dyDescent="0.25">
      <c r="B38" s="36" t="s">
        <v>204</v>
      </c>
      <c r="C38" s="59"/>
      <c r="D38" s="59">
        <v>70</v>
      </c>
      <c r="E38" s="62"/>
      <c r="F38" s="74"/>
      <c r="G38" s="74"/>
      <c r="H38" s="72">
        <f t="shared" si="0"/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workbookViewId="0">
      <selection activeCell="F6" sqref="F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30" t="s">
        <v>55</v>
      </c>
      <c r="C2" s="130"/>
      <c r="D2" s="130"/>
      <c r="E2" s="130"/>
      <c r="F2" s="130"/>
      <c r="G2" s="130"/>
      <c r="H2" s="130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8" t="s">
        <v>7</v>
      </c>
      <c r="C4" s="48" t="s">
        <v>80</v>
      </c>
      <c r="D4" s="48" t="s">
        <v>60</v>
      </c>
      <c r="E4" s="48" t="s">
        <v>57</v>
      </c>
      <c r="F4" s="48" t="s">
        <v>81</v>
      </c>
      <c r="G4" s="48" t="s">
        <v>22</v>
      </c>
      <c r="H4" s="48" t="s">
        <v>58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24</v>
      </c>
      <c r="H5" s="48" t="s">
        <v>199</v>
      </c>
    </row>
    <row r="6" spans="2:8" ht="15.75" customHeight="1" x14ac:dyDescent="0.25">
      <c r="B6" s="7" t="s">
        <v>45</v>
      </c>
      <c r="C6" s="59">
        <v>458030.58</v>
      </c>
      <c r="D6" s="59">
        <v>955397</v>
      </c>
      <c r="E6" s="59"/>
      <c r="F6" s="67">
        <v>513002.81</v>
      </c>
      <c r="G6" s="72">
        <f>F6/C6*100</f>
        <v>112.00186895818179</v>
      </c>
      <c r="H6" s="72">
        <f>F6/D6*100</f>
        <v>53.695250246756068</v>
      </c>
    </row>
    <row r="7" spans="2:8" ht="15.75" customHeight="1" x14ac:dyDescent="0.25">
      <c r="B7" s="7" t="s">
        <v>9</v>
      </c>
      <c r="C7" s="5"/>
      <c r="D7" s="5"/>
      <c r="E7" s="5"/>
      <c r="F7" s="34"/>
      <c r="G7" s="72"/>
      <c r="H7" s="72"/>
    </row>
    <row r="8" spans="2:8" ht="25.5" x14ac:dyDescent="0.25">
      <c r="B8" s="14" t="s">
        <v>10</v>
      </c>
      <c r="C8" s="5"/>
      <c r="D8" s="5"/>
      <c r="E8" s="5"/>
      <c r="F8" s="34"/>
      <c r="G8" s="72"/>
      <c r="H8" s="72"/>
    </row>
    <row r="9" spans="2:8" x14ac:dyDescent="0.25">
      <c r="B9" s="39" t="s">
        <v>11</v>
      </c>
      <c r="C9" s="5"/>
      <c r="D9" s="5"/>
      <c r="E9" s="5"/>
      <c r="F9" s="34"/>
      <c r="G9" s="72"/>
      <c r="H9" s="72"/>
    </row>
    <row r="10" spans="2:8" x14ac:dyDescent="0.25">
      <c r="B10" s="13" t="s">
        <v>21</v>
      </c>
      <c r="C10" s="5"/>
      <c r="D10" s="5"/>
      <c r="E10" s="5"/>
      <c r="F10" s="34"/>
      <c r="G10" s="72"/>
      <c r="H10" s="72"/>
    </row>
    <row r="11" spans="2:8" x14ac:dyDescent="0.25">
      <c r="B11" s="7" t="s">
        <v>12</v>
      </c>
      <c r="C11" s="5"/>
      <c r="D11" s="5"/>
      <c r="E11" s="6"/>
      <c r="F11" s="34"/>
      <c r="G11" s="72"/>
      <c r="H11" s="72"/>
    </row>
    <row r="12" spans="2:8" ht="25.5" x14ac:dyDescent="0.25">
      <c r="B12" s="36" t="s">
        <v>13</v>
      </c>
      <c r="C12" s="5"/>
      <c r="D12" s="5"/>
      <c r="E12" s="6"/>
      <c r="F12" s="34"/>
      <c r="G12" s="72"/>
      <c r="H12" s="72"/>
    </row>
    <row r="13" spans="2:8" x14ac:dyDescent="0.25">
      <c r="B13" s="36"/>
      <c r="C13" s="5"/>
      <c r="D13" s="5"/>
      <c r="E13" s="6"/>
      <c r="F13" s="34"/>
      <c r="G13" s="72"/>
      <c r="H13" s="72"/>
    </row>
    <row r="14" spans="2:8" x14ac:dyDescent="0.25">
      <c r="B14" s="7" t="s">
        <v>149</v>
      </c>
      <c r="C14" s="59">
        <v>458030.58</v>
      </c>
      <c r="D14" s="59">
        <v>955397</v>
      </c>
      <c r="E14" s="62"/>
      <c r="F14" s="67">
        <v>513002.81</v>
      </c>
      <c r="G14" s="72">
        <f>F14/C14*100</f>
        <v>112.00186895818179</v>
      </c>
      <c r="H14" s="72">
        <f t="shared" ref="H14:H15" si="0">F14/D14*100</f>
        <v>53.695250246756068</v>
      </c>
    </row>
    <row r="15" spans="2:8" x14ac:dyDescent="0.25">
      <c r="B15" s="36" t="s">
        <v>150</v>
      </c>
      <c r="C15" s="59">
        <v>458030.58</v>
      </c>
      <c r="D15" s="59">
        <v>955397</v>
      </c>
      <c r="E15" s="62"/>
      <c r="F15" s="67">
        <v>513002.81</v>
      </c>
      <c r="G15" s="72">
        <f>F15/C15*100</f>
        <v>112.00186895818179</v>
      </c>
      <c r="H15" s="72">
        <f t="shared" si="0"/>
        <v>53.695250246756068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topLeftCell="C1" workbookViewId="0">
      <selection activeCell="J7" sqref="J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130" t="s">
        <v>79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2:12" ht="15.75" customHeight="1" x14ac:dyDescent="0.25">
      <c r="B3" s="130" t="s">
        <v>48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140" t="s">
        <v>7</v>
      </c>
      <c r="C5" s="141"/>
      <c r="D5" s="141"/>
      <c r="E5" s="141"/>
      <c r="F5" s="142"/>
      <c r="G5" s="50" t="s">
        <v>71</v>
      </c>
      <c r="H5" s="48" t="s">
        <v>60</v>
      </c>
      <c r="I5" s="50" t="s">
        <v>59</v>
      </c>
      <c r="J5" s="50" t="s">
        <v>72</v>
      </c>
      <c r="K5" s="50" t="s">
        <v>22</v>
      </c>
      <c r="L5" s="50" t="s">
        <v>58</v>
      </c>
    </row>
    <row r="6" spans="2:12" x14ac:dyDescent="0.25">
      <c r="B6" s="140">
        <v>1</v>
      </c>
      <c r="C6" s="141"/>
      <c r="D6" s="141"/>
      <c r="E6" s="141"/>
      <c r="F6" s="142"/>
      <c r="G6" s="50">
        <v>2</v>
      </c>
      <c r="H6" s="50">
        <v>3</v>
      </c>
      <c r="I6" s="50">
        <v>4</v>
      </c>
      <c r="J6" s="50">
        <v>5</v>
      </c>
      <c r="K6" s="50" t="s">
        <v>24</v>
      </c>
      <c r="L6" s="50" t="s">
        <v>25</v>
      </c>
    </row>
    <row r="7" spans="2:12" ht="25.5" x14ac:dyDescent="0.25">
      <c r="B7" s="7">
        <v>8</v>
      </c>
      <c r="C7" s="7"/>
      <c r="D7" s="7"/>
      <c r="E7" s="7"/>
      <c r="F7" s="7" t="s">
        <v>14</v>
      </c>
      <c r="G7" s="59">
        <v>0</v>
      </c>
      <c r="H7" s="59">
        <v>0</v>
      </c>
      <c r="I7" s="60">
        <v>0</v>
      </c>
      <c r="J7" s="58">
        <v>0</v>
      </c>
      <c r="K7" s="58">
        <v>0</v>
      </c>
      <c r="L7" s="58">
        <v>0</v>
      </c>
    </row>
    <row r="8" spans="2:12" x14ac:dyDescent="0.25">
      <c r="B8" s="7"/>
      <c r="C8" s="12">
        <v>84</v>
      </c>
      <c r="D8" s="12"/>
      <c r="E8" s="12"/>
      <c r="F8" s="12" t="s">
        <v>19</v>
      </c>
      <c r="G8" s="59">
        <v>0</v>
      </c>
      <c r="H8" s="59">
        <v>0</v>
      </c>
      <c r="I8" s="60">
        <v>0</v>
      </c>
      <c r="J8" s="58">
        <v>0</v>
      </c>
      <c r="K8" s="58">
        <v>0</v>
      </c>
      <c r="L8" s="58">
        <v>0</v>
      </c>
    </row>
    <row r="9" spans="2:12" ht="51" x14ac:dyDescent="0.25">
      <c r="B9" s="8"/>
      <c r="C9" s="8"/>
      <c r="D9" s="8">
        <v>841</v>
      </c>
      <c r="E9" s="8"/>
      <c r="F9" s="35" t="s">
        <v>49</v>
      </c>
      <c r="G9" s="59">
        <v>0</v>
      </c>
      <c r="H9" s="59">
        <v>0</v>
      </c>
      <c r="I9" s="60">
        <v>0</v>
      </c>
      <c r="J9" s="58">
        <v>0</v>
      </c>
      <c r="K9" s="58">
        <v>0</v>
      </c>
      <c r="L9" s="58">
        <v>0</v>
      </c>
    </row>
    <row r="10" spans="2:12" ht="25.5" x14ac:dyDescent="0.25">
      <c r="B10" s="8"/>
      <c r="C10" s="8"/>
      <c r="D10" s="8"/>
      <c r="E10" s="8">
        <v>8413</v>
      </c>
      <c r="F10" s="35" t="s">
        <v>50</v>
      </c>
      <c r="G10" s="59">
        <v>0</v>
      </c>
      <c r="H10" s="59">
        <v>0</v>
      </c>
      <c r="I10" s="60">
        <v>0</v>
      </c>
      <c r="J10" s="58">
        <v>0</v>
      </c>
      <c r="K10" s="58">
        <v>0</v>
      </c>
      <c r="L10" s="58">
        <v>0</v>
      </c>
    </row>
    <row r="11" spans="2:12" x14ac:dyDescent="0.25">
      <c r="B11" s="8"/>
      <c r="C11" s="8"/>
      <c r="D11" s="8"/>
      <c r="E11" s="9" t="s">
        <v>30</v>
      </c>
      <c r="F11" s="14"/>
      <c r="G11" s="59">
        <v>0</v>
      </c>
      <c r="H11" s="59">
        <v>0</v>
      </c>
      <c r="I11" s="60">
        <v>0</v>
      </c>
      <c r="J11" s="58">
        <v>0</v>
      </c>
      <c r="K11" s="58">
        <v>0</v>
      </c>
      <c r="L11" s="58">
        <v>0</v>
      </c>
    </row>
    <row r="12" spans="2:12" ht="25.5" x14ac:dyDescent="0.25">
      <c r="B12" s="10">
        <v>5</v>
      </c>
      <c r="C12" s="11"/>
      <c r="D12" s="11"/>
      <c r="E12" s="11"/>
      <c r="F12" s="27" t="s">
        <v>15</v>
      </c>
      <c r="G12" s="59">
        <v>0</v>
      </c>
      <c r="H12" s="59">
        <v>0</v>
      </c>
      <c r="I12" s="60">
        <v>0</v>
      </c>
      <c r="J12" s="58">
        <v>0</v>
      </c>
      <c r="K12" s="58">
        <v>0</v>
      </c>
      <c r="L12" s="58">
        <v>0</v>
      </c>
    </row>
    <row r="13" spans="2:12" ht="25.5" x14ac:dyDescent="0.25">
      <c r="B13" s="12"/>
      <c r="C13" s="12">
        <v>54</v>
      </c>
      <c r="D13" s="12"/>
      <c r="E13" s="12"/>
      <c r="F13" s="28" t="s">
        <v>20</v>
      </c>
      <c r="G13" s="59">
        <v>0</v>
      </c>
      <c r="H13" s="59">
        <v>0</v>
      </c>
      <c r="I13" s="60">
        <v>0</v>
      </c>
      <c r="J13" s="58">
        <v>0</v>
      </c>
      <c r="K13" s="58">
        <v>0</v>
      </c>
      <c r="L13" s="58">
        <v>0</v>
      </c>
    </row>
    <row r="14" spans="2:12" ht="63.75" x14ac:dyDescent="0.25">
      <c r="B14" s="12"/>
      <c r="C14" s="12"/>
      <c r="D14" s="12">
        <v>541</v>
      </c>
      <c r="E14" s="35"/>
      <c r="F14" s="35" t="s">
        <v>51</v>
      </c>
      <c r="G14" s="59">
        <v>0</v>
      </c>
      <c r="H14" s="59">
        <v>0</v>
      </c>
      <c r="I14" s="60">
        <v>0</v>
      </c>
      <c r="J14" s="58">
        <v>0</v>
      </c>
      <c r="K14" s="58">
        <v>0</v>
      </c>
      <c r="L14" s="58">
        <v>0</v>
      </c>
    </row>
    <row r="15" spans="2:12" ht="38.25" x14ac:dyDescent="0.25">
      <c r="B15" s="12"/>
      <c r="C15" s="12"/>
      <c r="D15" s="12"/>
      <c r="E15" s="35">
        <v>5413</v>
      </c>
      <c r="F15" s="35" t="s">
        <v>52</v>
      </c>
      <c r="G15" s="59">
        <v>0</v>
      </c>
      <c r="H15" s="59">
        <v>0</v>
      </c>
      <c r="I15" s="59">
        <v>0</v>
      </c>
      <c r="J15" s="58">
        <v>0</v>
      </c>
      <c r="K15" s="58">
        <v>0</v>
      </c>
      <c r="L15" s="58">
        <v>0</v>
      </c>
    </row>
    <row r="16" spans="2:12" x14ac:dyDescent="0.25">
      <c r="B16" s="13" t="s">
        <v>21</v>
      </c>
      <c r="C16" s="11"/>
      <c r="D16" s="11"/>
      <c r="E16" s="11"/>
      <c r="F16" s="27" t="s">
        <v>30</v>
      </c>
      <c r="G16" s="5"/>
      <c r="H16" s="5"/>
      <c r="I16" s="5"/>
      <c r="J16" s="34"/>
      <c r="K16" s="34"/>
      <c r="L16" s="34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workbookViewId="0">
      <selection activeCell="D13" sqref="D1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30" t="s">
        <v>53</v>
      </c>
      <c r="C2" s="130"/>
      <c r="D2" s="130"/>
      <c r="E2" s="130"/>
      <c r="F2" s="130"/>
      <c r="G2" s="130"/>
      <c r="H2" s="130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8" t="s">
        <v>7</v>
      </c>
      <c r="C4" s="48" t="s">
        <v>71</v>
      </c>
      <c r="D4" s="48" t="s">
        <v>60</v>
      </c>
      <c r="E4" s="48" t="s">
        <v>57</v>
      </c>
      <c r="F4" s="48" t="s">
        <v>72</v>
      </c>
      <c r="G4" s="48" t="s">
        <v>22</v>
      </c>
      <c r="H4" s="48" t="s">
        <v>58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24</v>
      </c>
      <c r="H5" s="48" t="s">
        <v>25</v>
      </c>
    </row>
    <row r="6" spans="2:8" x14ac:dyDescent="0.25">
      <c r="B6" s="7" t="s">
        <v>54</v>
      </c>
      <c r="C6" s="59">
        <v>0</v>
      </c>
      <c r="D6" s="59">
        <v>0</v>
      </c>
      <c r="E6" s="62">
        <v>0</v>
      </c>
      <c r="F6" s="58">
        <v>0</v>
      </c>
      <c r="G6" s="58">
        <v>0</v>
      </c>
      <c r="H6" s="58">
        <v>0</v>
      </c>
    </row>
    <row r="7" spans="2:8" x14ac:dyDescent="0.25">
      <c r="B7" s="7" t="s">
        <v>44</v>
      </c>
      <c r="C7" s="59">
        <v>0</v>
      </c>
      <c r="D7" s="59">
        <v>0</v>
      </c>
      <c r="E7" s="59">
        <v>0</v>
      </c>
      <c r="F7" s="58">
        <v>0</v>
      </c>
      <c r="G7" s="58">
        <v>0</v>
      </c>
      <c r="H7" s="58">
        <v>0</v>
      </c>
    </row>
    <row r="8" spans="2:8" x14ac:dyDescent="0.25">
      <c r="B8" s="38" t="s">
        <v>43</v>
      </c>
      <c r="C8" s="59">
        <v>0</v>
      </c>
      <c r="D8" s="59">
        <v>0</v>
      </c>
      <c r="E8" s="59">
        <v>0</v>
      </c>
      <c r="F8" s="58">
        <v>0</v>
      </c>
      <c r="G8" s="58">
        <v>0</v>
      </c>
      <c r="H8" s="58">
        <v>0</v>
      </c>
    </row>
    <row r="9" spans="2:8" x14ac:dyDescent="0.25">
      <c r="B9" s="37" t="s">
        <v>42</v>
      </c>
      <c r="C9" s="5"/>
      <c r="D9" s="5"/>
      <c r="E9" s="5"/>
      <c r="F9" s="34"/>
      <c r="G9" s="34"/>
      <c r="H9" s="34"/>
    </row>
    <row r="10" spans="2:8" x14ac:dyDescent="0.25">
      <c r="B10" s="7" t="s">
        <v>41</v>
      </c>
      <c r="C10" s="59">
        <v>0</v>
      </c>
      <c r="D10" s="59">
        <v>0</v>
      </c>
      <c r="E10" s="62">
        <v>0</v>
      </c>
      <c r="F10" s="58">
        <v>0</v>
      </c>
      <c r="G10" s="58">
        <v>0</v>
      </c>
      <c r="H10" s="58">
        <v>0</v>
      </c>
    </row>
    <row r="11" spans="2:8" x14ac:dyDescent="0.25">
      <c r="B11" s="36" t="s">
        <v>40</v>
      </c>
      <c r="C11" s="59">
        <v>0</v>
      </c>
      <c r="D11" s="59">
        <v>0</v>
      </c>
      <c r="E11" s="62">
        <v>0</v>
      </c>
      <c r="F11" s="58">
        <v>0</v>
      </c>
      <c r="G11" s="58">
        <v>0</v>
      </c>
      <c r="H11" s="58">
        <v>0</v>
      </c>
    </row>
    <row r="12" spans="2:8" x14ac:dyDescent="0.25">
      <c r="B12" s="7" t="s">
        <v>39</v>
      </c>
      <c r="C12" s="59">
        <v>0</v>
      </c>
      <c r="D12" s="59">
        <v>0</v>
      </c>
      <c r="E12" s="62">
        <v>0</v>
      </c>
      <c r="F12" s="58">
        <v>0</v>
      </c>
      <c r="G12" s="58">
        <v>0</v>
      </c>
      <c r="H12" s="58">
        <v>0</v>
      </c>
    </row>
    <row r="13" spans="2:8" x14ac:dyDescent="0.25">
      <c r="B13" s="36" t="s">
        <v>38</v>
      </c>
      <c r="C13" s="59">
        <v>0</v>
      </c>
      <c r="D13" s="59">
        <v>0</v>
      </c>
      <c r="E13" s="62">
        <v>0</v>
      </c>
      <c r="F13" s="58">
        <v>0</v>
      </c>
      <c r="G13" s="58">
        <v>0</v>
      </c>
      <c r="H13" s="58">
        <v>0</v>
      </c>
    </row>
    <row r="14" spans="2:8" x14ac:dyDescent="0.25">
      <c r="B14" s="7" t="s">
        <v>143</v>
      </c>
      <c r="C14" s="59">
        <v>0</v>
      </c>
      <c r="D14" s="59">
        <v>0</v>
      </c>
      <c r="E14" s="62">
        <v>0</v>
      </c>
      <c r="F14" s="58">
        <v>0</v>
      </c>
      <c r="G14" s="58">
        <v>0</v>
      </c>
      <c r="H14" s="58">
        <v>0</v>
      </c>
    </row>
    <row r="15" spans="2:8" x14ac:dyDescent="0.25">
      <c r="B15" s="36" t="s">
        <v>144</v>
      </c>
      <c r="C15" s="59">
        <v>0</v>
      </c>
      <c r="D15" s="59">
        <v>0</v>
      </c>
      <c r="E15" s="62">
        <v>0</v>
      </c>
      <c r="F15" s="58">
        <v>0</v>
      </c>
      <c r="G15" s="58">
        <v>0</v>
      </c>
      <c r="H15" s="58">
        <v>0</v>
      </c>
    </row>
    <row r="16" spans="2:8" ht="15.75" customHeight="1" x14ac:dyDescent="0.25">
      <c r="B16" s="7" t="s">
        <v>145</v>
      </c>
      <c r="C16" s="59">
        <v>0</v>
      </c>
      <c r="D16" s="59">
        <v>0</v>
      </c>
      <c r="E16" s="62">
        <v>0</v>
      </c>
      <c r="F16" s="58">
        <v>0</v>
      </c>
      <c r="G16" s="58">
        <v>0</v>
      </c>
      <c r="H16" s="58">
        <v>0</v>
      </c>
    </row>
    <row r="17" spans="2:8" ht="15.75" customHeight="1" x14ac:dyDescent="0.25">
      <c r="B17" s="36" t="s">
        <v>146</v>
      </c>
      <c r="C17" s="59">
        <v>0</v>
      </c>
      <c r="D17" s="59">
        <v>0</v>
      </c>
      <c r="E17" s="59">
        <v>0</v>
      </c>
      <c r="F17" s="58">
        <v>0</v>
      </c>
      <c r="G17" s="58">
        <v>0</v>
      </c>
      <c r="H17" s="58">
        <v>0</v>
      </c>
    </row>
    <row r="18" spans="2:8" x14ac:dyDescent="0.25">
      <c r="B18" s="7" t="s">
        <v>147</v>
      </c>
      <c r="C18" s="59">
        <v>0</v>
      </c>
      <c r="D18" s="59">
        <v>0</v>
      </c>
      <c r="E18" s="59">
        <v>0</v>
      </c>
      <c r="F18" s="58">
        <v>0</v>
      </c>
      <c r="G18" s="58">
        <v>0</v>
      </c>
      <c r="H18" s="58">
        <v>0</v>
      </c>
    </row>
    <row r="19" spans="2:8" x14ac:dyDescent="0.25">
      <c r="B19" s="36" t="s">
        <v>148</v>
      </c>
      <c r="C19" s="59">
        <v>0</v>
      </c>
      <c r="D19" s="59">
        <v>0</v>
      </c>
      <c r="E19" s="59">
        <v>0</v>
      </c>
      <c r="F19" s="58">
        <v>0</v>
      </c>
      <c r="G19" s="58">
        <v>0</v>
      </c>
      <c r="H19" s="58">
        <v>0</v>
      </c>
    </row>
    <row r="20" spans="2:8" x14ac:dyDescent="0.25">
      <c r="B20" s="37" t="s">
        <v>30</v>
      </c>
      <c r="C20" s="5"/>
      <c r="D20" s="5"/>
      <c r="E20" s="5"/>
      <c r="F20" s="34"/>
      <c r="G20" s="34"/>
      <c r="H20" s="34"/>
    </row>
    <row r="21" spans="2:8" x14ac:dyDescent="0.25">
      <c r="B21" s="7" t="s">
        <v>151</v>
      </c>
      <c r="C21" s="59">
        <v>0</v>
      </c>
      <c r="D21" s="59">
        <v>0</v>
      </c>
      <c r="E21" s="62">
        <v>0</v>
      </c>
      <c r="F21" s="58">
        <v>0</v>
      </c>
      <c r="G21" s="58">
        <v>0</v>
      </c>
      <c r="H21" s="58">
        <v>0</v>
      </c>
    </row>
    <row r="22" spans="2:8" x14ac:dyDescent="0.25">
      <c r="B22" s="7" t="s">
        <v>44</v>
      </c>
      <c r="C22" s="59">
        <v>0</v>
      </c>
      <c r="D22" s="59">
        <v>0</v>
      </c>
      <c r="E22" s="62">
        <v>0</v>
      </c>
      <c r="F22" s="58">
        <v>0</v>
      </c>
      <c r="G22" s="58">
        <v>0</v>
      </c>
      <c r="H22" s="58">
        <v>0</v>
      </c>
    </row>
    <row r="23" spans="2:8" x14ac:dyDescent="0.25">
      <c r="B23" s="38" t="s">
        <v>43</v>
      </c>
      <c r="C23" s="59">
        <v>0</v>
      </c>
      <c r="D23" s="59">
        <v>0</v>
      </c>
      <c r="E23" s="62">
        <v>0</v>
      </c>
      <c r="F23" s="58">
        <v>0</v>
      </c>
      <c r="G23" s="58">
        <v>0</v>
      </c>
      <c r="H23" s="58">
        <v>0</v>
      </c>
    </row>
    <row r="24" spans="2:8" x14ac:dyDescent="0.25">
      <c r="B24" s="36" t="s">
        <v>42</v>
      </c>
      <c r="C24" s="59">
        <v>0</v>
      </c>
      <c r="D24" s="59">
        <v>0</v>
      </c>
      <c r="E24" s="62">
        <v>0</v>
      </c>
      <c r="F24" s="58">
        <v>0</v>
      </c>
      <c r="G24" s="58">
        <v>0</v>
      </c>
      <c r="H24" s="58">
        <v>0</v>
      </c>
    </row>
    <row r="25" spans="2:8" x14ac:dyDescent="0.25">
      <c r="B25" s="7" t="s">
        <v>41</v>
      </c>
      <c r="C25" s="59">
        <v>0</v>
      </c>
      <c r="D25" s="59">
        <v>0</v>
      </c>
      <c r="E25" s="62">
        <v>0</v>
      </c>
      <c r="F25" s="58">
        <v>0</v>
      </c>
      <c r="G25" s="58">
        <v>0</v>
      </c>
      <c r="H25" s="58">
        <v>0</v>
      </c>
    </row>
    <row r="26" spans="2:8" x14ac:dyDescent="0.25">
      <c r="B26" s="36" t="s">
        <v>40</v>
      </c>
      <c r="C26" s="59">
        <v>0</v>
      </c>
      <c r="D26" s="59">
        <v>0</v>
      </c>
      <c r="E26" s="62">
        <v>0</v>
      </c>
      <c r="F26" s="58">
        <v>0</v>
      </c>
      <c r="G26" s="58">
        <v>0</v>
      </c>
      <c r="H26" s="58">
        <v>0</v>
      </c>
    </row>
    <row r="27" spans="2:8" x14ac:dyDescent="0.25">
      <c r="B27" s="7" t="s">
        <v>39</v>
      </c>
      <c r="C27" s="59">
        <v>0</v>
      </c>
      <c r="D27" s="59">
        <v>0</v>
      </c>
      <c r="E27" s="62">
        <v>0</v>
      </c>
      <c r="F27" s="58">
        <v>0</v>
      </c>
      <c r="G27" s="58">
        <v>0</v>
      </c>
      <c r="H27" s="58">
        <v>0</v>
      </c>
    </row>
    <row r="28" spans="2:8" x14ac:dyDescent="0.25">
      <c r="B28" s="36" t="s">
        <v>38</v>
      </c>
      <c r="C28" s="59">
        <v>0</v>
      </c>
      <c r="D28" s="59">
        <v>0</v>
      </c>
      <c r="E28" s="62">
        <v>0</v>
      </c>
      <c r="F28" s="58">
        <v>0</v>
      </c>
      <c r="G28" s="58">
        <v>0</v>
      </c>
      <c r="H28" s="58">
        <v>0</v>
      </c>
    </row>
    <row r="29" spans="2:8" x14ac:dyDescent="0.25">
      <c r="B29" s="7" t="s">
        <v>143</v>
      </c>
      <c r="C29" s="59">
        <v>0</v>
      </c>
      <c r="D29" s="59">
        <v>0</v>
      </c>
      <c r="E29" s="62">
        <v>0</v>
      </c>
      <c r="F29" s="58">
        <v>0</v>
      </c>
      <c r="G29" s="58">
        <v>0</v>
      </c>
      <c r="H29" s="58">
        <v>0</v>
      </c>
    </row>
    <row r="30" spans="2:8" x14ac:dyDescent="0.25">
      <c r="B30" s="36" t="s">
        <v>144</v>
      </c>
      <c r="C30" s="59">
        <v>0</v>
      </c>
      <c r="D30" s="59">
        <v>0</v>
      </c>
      <c r="E30" s="62">
        <v>0</v>
      </c>
      <c r="F30" s="58">
        <v>0</v>
      </c>
      <c r="G30" s="58">
        <v>0</v>
      </c>
      <c r="H30" s="58">
        <v>0</v>
      </c>
    </row>
    <row r="31" spans="2:8" x14ac:dyDescent="0.25">
      <c r="B31" s="7" t="s">
        <v>145</v>
      </c>
      <c r="C31" s="59">
        <v>0</v>
      </c>
      <c r="D31" s="59">
        <v>0</v>
      </c>
      <c r="E31" s="62">
        <v>0</v>
      </c>
      <c r="F31" s="58">
        <v>0</v>
      </c>
      <c r="G31" s="58">
        <v>0</v>
      </c>
      <c r="H31" s="58">
        <v>0</v>
      </c>
    </row>
    <row r="32" spans="2:8" x14ac:dyDescent="0.25">
      <c r="B32" s="36" t="s">
        <v>146</v>
      </c>
      <c r="C32" s="59">
        <v>0</v>
      </c>
      <c r="D32" s="59">
        <v>0</v>
      </c>
      <c r="E32" s="62">
        <v>0</v>
      </c>
      <c r="F32" s="58">
        <v>0</v>
      </c>
      <c r="G32" s="58">
        <v>0</v>
      </c>
      <c r="H32" s="58">
        <v>0</v>
      </c>
    </row>
    <row r="33" spans="2:8" x14ac:dyDescent="0.25">
      <c r="B33" s="7" t="s">
        <v>147</v>
      </c>
      <c r="C33" s="59">
        <v>0</v>
      </c>
      <c r="D33" s="59">
        <v>0</v>
      </c>
      <c r="E33" s="62">
        <v>0</v>
      </c>
      <c r="F33" s="58">
        <v>0</v>
      </c>
      <c r="G33" s="58">
        <v>0</v>
      </c>
      <c r="H33" s="58">
        <v>0</v>
      </c>
    </row>
    <row r="34" spans="2:8" x14ac:dyDescent="0.25">
      <c r="B34" s="36" t="s">
        <v>148</v>
      </c>
      <c r="C34" s="59">
        <v>0</v>
      </c>
      <c r="D34" s="59">
        <v>0</v>
      </c>
      <c r="E34" s="62">
        <v>0</v>
      </c>
      <c r="F34" s="58">
        <v>0</v>
      </c>
      <c r="G34" s="58">
        <v>0</v>
      </c>
      <c r="H34" s="58">
        <v>0</v>
      </c>
    </row>
    <row r="35" spans="2:8" x14ac:dyDescent="0.25">
      <c r="B35" s="12" t="s">
        <v>21</v>
      </c>
      <c r="C35" s="5"/>
      <c r="D35" s="5"/>
      <c r="E35" s="6"/>
      <c r="F35" s="34"/>
      <c r="G35" s="34"/>
      <c r="H35" s="34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7"/>
  <sheetViews>
    <sheetView workbookViewId="0">
      <selection activeCell="F150" sqref="F15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30" t="s">
        <v>16</v>
      </c>
      <c r="C2" s="143"/>
      <c r="D2" s="143"/>
      <c r="E2" s="143"/>
      <c r="F2" s="143"/>
      <c r="G2" s="143"/>
      <c r="H2" s="143"/>
      <c r="I2" s="143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44" t="s">
        <v>82</v>
      </c>
      <c r="C4" s="144"/>
      <c r="D4" s="144"/>
      <c r="E4" s="144"/>
      <c r="F4" s="144"/>
      <c r="G4" s="144"/>
      <c r="H4" s="144"/>
      <c r="I4" s="144"/>
    </row>
    <row r="5" spans="2:9" ht="18" x14ac:dyDescent="0.25">
      <c r="B5" s="20"/>
      <c r="C5" s="20"/>
      <c r="D5" s="20"/>
      <c r="E5" s="20"/>
      <c r="F5" s="20"/>
      <c r="G5" s="20"/>
      <c r="H5" s="20"/>
      <c r="I5" s="3"/>
    </row>
    <row r="6" spans="2:9" ht="25.5" x14ac:dyDescent="0.25">
      <c r="B6" s="140" t="s">
        <v>7</v>
      </c>
      <c r="C6" s="141"/>
      <c r="D6" s="141"/>
      <c r="E6" s="142"/>
      <c r="F6" s="48" t="s">
        <v>60</v>
      </c>
      <c r="G6" s="48" t="s">
        <v>57</v>
      </c>
      <c r="H6" s="48" t="s">
        <v>83</v>
      </c>
      <c r="I6" s="48" t="s">
        <v>58</v>
      </c>
    </row>
    <row r="7" spans="2:9" s="33" customFormat="1" ht="15.75" customHeight="1" x14ac:dyDescent="0.2">
      <c r="B7" s="145">
        <v>1</v>
      </c>
      <c r="C7" s="146"/>
      <c r="D7" s="146"/>
      <c r="E7" s="147"/>
      <c r="F7" s="49">
        <v>2</v>
      </c>
      <c r="G7" s="49">
        <v>3</v>
      </c>
      <c r="H7" s="49">
        <v>4</v>
      </c>
      <c r="I7" s="49" t="s">
        <v>200</v>
      </c>
    </row>
    <row r="8" spans="2:9" s="33" customFormat="1" ht="27.75" customHeight="1" x14ac:dyDescent="0.2">
      <c r="B8" s="83"/>
      <c r="C8" s="84"/>
      <c r="D8" s="85">
        <v>10143</v>
      </c>
      <c r="E8" s="81" t="s">
        <v>152</v>
      </c>
      <c r="F8" s="98">
        <v>955397</v>
      </c>
      <c r="G8" s="98"/>
      <c r="H8" s="98">
        <v>513002.81</v>
      </c>
      <c r="I8" s="110">
        <f>H8/F8*100</f>
        <v>53.695250246756068</v>
      </c>
    </row>
    <row r="9" spans="2:9" s="33" customFormat="1" ht="15.75" customHeight="1" x14ac:dyDescent="0.2">
      <c r="B9" s="79"/>
      <c r="C9" s="78" t="s">
        <v>172</v>
      </c>
      <c r="D9" s="77"/>
      <c r="E9" s="77" t="s">
        <v>153</v>
      </c>
      <c r="F9" s="94">
        <v>116158</v>
      </c>
      <c r="G9" s="94"/>
      <c r="H9" s="94">
        <v>66328.649999999994</v>
      </c>
      <c r="I9" s="111">
        <f>H9/F9*100</f>
        <v>57.102093699960399</v>
      </c>
    </row>
    <row r="10" spans="2:9" s="33" customFormat="1" ht="16.5" customHeight="1" x14ac:dyDescent="0.25">
      <c r="B10" t="s">
        <v>166</v>
      </c>
      <c r="C10" s="92"/>
      <c r="D10" s="93"/>
      <c r="E10" s="81"/>
      <c r="F10" s="80"/>
      <c r="G10" s="31"/>
      <c r="H10" s="31"/>
      <c r="I10" s="1" t="e">
        <f t="shared" ref="I10:I73" si="0">H10/F10*100</f>
        <v>#DIV/0!</v>
      </c>
    </row>
    <row r="11" spans="2:9" s="33" customFormat="1" ht="24.75" customHeight="1" x14ac:dyDescent="0.2">
      <c r="B11" s="83"/>
      <c r="C11" s="82" t="s">
        <v>160</v>
      </c>
      <c r="D11" s="85"/>
      <c r="E11" s="81" t="s">
        <v>161</v>
      </c>
      <c r="F11" s="80"/>
      <c r="G11" s="31"/>
      <c r="H11" s="31"/>
      <c r="I11" s="1" t="e">
        <f t="shared" si="0"/>
        <v>#DIV/0!</v>
      </c>
    </row>
    <row r="12" spans="2:9" s="33" customFormat="1" ht="15.75" customHeight="1" x14ac:dyDescent="0.2">
      <c r="B12" s="8">
        <v>32</v>
      </c>
      <c r="C12" s="9"/>
      <c r="D12" s="9"/>
      <c r="E12" s="8" t="s">
        <v>18</v>
      </c>
      <c r="F12" s="99">
        <v>19000</v>
      </c>
      <c r="G12" s="99"/>
      <c r="H12" s="99">
        <v>14944.74</v>
      </c>
      <c r="I12" s="110">
        <f t="shared" si="0"/>
        <v>78.656526315789478</v>
      </c>
    </row>
    <row r="13" spans="2:9" s="33" customFormat="1" ht="15.75" customHeight="1" x14ac:dyDescent="0.2">
      <c r="B13" s="8"/>
      <c r="C13" s="8">
        <v>323</v>
      </c>
      <c r="D13" s="8"/>
      <c r="E13" s="13" t="s">
        <v>115</v>
      </c>
      <c r="F13" s="99">
        <v>19000</v>
      </c>
      <c r="G13" s="99"/>
      <c r="H13" s="99">
        <v>14944.74</v>
      </c>
      <c r="I13" s="110">
        <f t="shared" si="0"/>
        <v>78.656526315789478</v>
      </c>
    </row>
    <row r="14" spans="2:9" s="33" customFormat="1" ht="15.75" customHeight="1" x14ac:dyDescent="0.2">
      <c r="B14" s="8"/>
      <c r="C14" s="8"/>
      <c r="D14" s="8">
        <v>3231</v>
      </c>
      <c r="E14" s="13" t="s">
        <v>116</v>
      </c>
      <c r="F14" s="103">
        <v>19000</v>
      </c>
      <c r="G14" s="103"/>
      <c r="H14" s="103">
        <v>14944.74</v>
      </c>
      <c r="I14" s="110">
        <f t="shared" si="0"/>
        <v>78.656526315789478</v>
      </c>
    </row>
    <row r="15" spans="2:9" s="33" customFormat="1" ht="15.75" customHeight="1" x14ac:dyDescent="0.2">
      <c r="B15" s="83"/>
      <c r="C15" s="82" t="s">
        <v>162</v>
      </c>
      <c r="D15" s="85"/>
      <c r="E15" s="89" t="s">
        <v>163</v>
      </c>
      <c r="F15" s="99">
        <v>9383</v>
      </c>
      <c r="G15" s="99"/>
      <c r="H15" s="99">
        <v>5409.5</v>
      </c>
      <c r="I15" s="110">
        <f t="shared" si="0"/>
        <v>57.652136843227112</v>
      </c>
    </row>
    <row r="16" spans="2:9" s="33" customFormat="1" ht="15.75" customHeight="1" x14ac:dyDescent="0.2">
      <c r="B16" s="8">
        <v>31</v>
      </c>
      <c r="C16" s="9"/>
      <c r="D16" s="9"/>
      <c r="E16" s="13" t="s">
        <v>5</v>
      </c>
      <c r="F16" s="99">
        <v>8449</v>
      </c>
      <c r="G16" s="99"/>
      <c r="H16" s="99">
        <v>4955.53</v>
      </c>
      <c r="I16" s="110">
        <f t="shared" si="0"/>
        <v>58.652266540418985</v>
      </c>
    </row>
    <row r="17" spans="2:9" s="33" customFormat="1" ht="15.75" customHeight="1" x14ac:dyDescent="0.2">
      <c r="B17" s="8"/>
      <c r="C17" s="8">
        <v>311</v>
      </c>
      <c r="D17" s="8"/>
      <c r="E17" s="13" t="s">
        <v>164</v>
      </c>
      <c r="F17" s="99">
        <v>6682</v>
      </c>
      <c r="G17" s="99"/>
      <c r="H17" s="99">
        <v>3968.84</v>
      </c>
      <c r="I17" s="110">
        <f t="shared" si="0"/>
        <v>59.395989224782994</v>
      </c>
    </row>
    <row r="18" spans="2:9" s="33" customFormat="1" ht="15.75" customHeight="1" x14ac:dyDescent="0.2">
      <c r="B18" s="8"/>
      <c r="C18" s="8"/>
      <c r="D18" s="8">
        <v>3111</v>
      </c>
      <c r="E18" s="13" t="s">
        <v>35</v>
      </c>
      <c r="F18" s="103">
        <v>6682</v>
      </c>
      <c r="G18" s="103"/>
      <c r="H18" s="103">
        <v>3968.84</v>
      </c>
      <c r="I18" s="110">
        <f t="shared" si="0"/>
        <v>59.395989224782994</v>
      </c>
    </row>
    <row r="19" spans="2:9" s="33" customFormat="1" ht="15.75" customHeight="1" x14ac:dyDescent="0.2">
      <c r="B19" s="8"/>
      <c r="C19" s="8">
        <v>312</v>
      </c>
      <c r="D19" s="8"/>
      <c r="E19" s="13" t="s">
        <v>102</v>
      </c>
      <c r="F19" s="104">
        <v>664</v>
      </c>
      <c r="G19" s="104"/>
      <c r="H19" s="107">
        <v>331.82</v>
      </c>
      <c r="I19" s="110">
        <f t="shared" si="0"/>
        <v>49.972891566265062</v>
      </c>
    </row>
    <row r="20" spans="2:9" s="33" customFormat="1" ht="15.75" customHeight="1" x14ac:dyDescent="0.2">
      <c r="B20" s="8"/>
      <c r="C20" s="8"/>
      <c r="D20" s="8">
        <v>3121</v>
      </c>
      <c r="E20" s="13" t="s">
        <v>102</v>
      </c>
      <c r="F20" s="105">
        <v>664</v>
      </c>
      <c r="G20" s="105"/>
      <c r="H20" s="106">
        <v>331.82</v>
      </c>
      <c r="I20" s="110">
        <f t="shared" si="0"/>
        <v>49.972891566265062</v>
      </c>
    </row>
    <row r="21" spans="2:9" s="33" customFormat="1" ht="15.75" customHeight="1" x14ac:dyDescent="0.2">
      <c r="B21" s="8"/>
      <c r="C21" s="8">
        <v>313</v>
      </c>
      <c r="D21" s="8"/>
      <c r="E21" s="13" t="s">
        <v>103</v>
      </c>
      <c r="F21" s="99">
        <v>1103</v>
      </c>
      <c r="G21" s="99"/>
      <c r="H21" s="107">
        <v>654.87</v>
      </c>
      <c r="I21" s="110">
        <f t="shared" si="0"/>
        <v>59.371713508612878</v>
      </c>
    </row>
    <row r="22" spans="2:9" s="33" customFormat="1" ht="15.75" customHeight="1" x14ac:dyDescent="0.2">
      <c r="B22" s="8"/>
      <c r="C22" s="8"/>
      <c r="D22" s="8">
        <v>3132</v>
      </c>
      <c r="E22" s="13" t="s">
        <v>104</v>
      </c>
      <c r="F22" s="103">
        <v>1103</v>
      </c>
      <c r="G22" s="103"/>
      <c r="H22" s="106">
        <v>654.87</v>
      </c>
      <c r="I22" s="110">
        <f t="shared" si="0"/>
        <v>59.371713508612878</v>
      </c>
    </row>
    <row r="23" spans="2:9" s="33" customFormat="1" ht="15.75" customHeight="1" x14ac:dyDescent="0.2">
      <c r="B23" s="8">
        <v>32</v>
      </c>
      <c r="C23" s="8"/>
      <c r="D23" s="8"/>
      <c r="E23" s="13" t="s">
        <v>18</v>
      </c>
      <c r="F23" s="104">
        <v>934</v>
      </c>
      <c r="G23" s="104"/>
      <c r="H23" s="107">
        <v>453.97</v>
      </c>
      <c r="I23" s="110">
        <f t="shared" si="0"/>
        <v>48.604925053533194</v>
      </c>
    </row>
    <row r="24" spans="2:9" s="33" customFormat="1" ht="15.75" customHeight="1" x14ac:dyDescent="0.2">
      <c r="B24" s="8"/>
      <c r="C24" s="8">
        <v>321</v>
      </c>
      <c r="D24" s="8"/>
      <c r="E24" s="13" t="s">
        <v>36</v>
      </c>
      <c r="F24" s="105">
        <v>934</v>
      </c>
      <c r="G24" s="105"/>
      <c r="H24" s="106">
        <v>453.97</v>
      </c>
      <c r="I24" s="110">
        <f t="shared" si="0"/>
        <v>48.604925053533194</v>
      </c>
    </row>
    <row r="25" spans="2:9" s="33" customFormat="1" ht="28.5" customHeight="1" x14ac:dyDescent="0.2">
      <c r="B25" s="8"/>
      <c r="C25" s="8"/>
      <c r="D25" s="8">
        <v>3212</v>
      </c>
      <c r="E25" s="90" t="s">
        <v>165</v>
      </c>
      <c r="F25" s="105">
        <v>934</v>
      </c>
      <c r="G25" s="105"/>
      <c r="H25" s="106">
        <v>453.97</v>
      </c>
      <c r="I25" s="110">
        <f t="shared" si="0"/>
        <v>48.604925053533194</v>
      </c>
    </row>
    <row r="26" spans="2:9" s="33" customFormat="1" ht="15.75" customHeight="1" x14ac:dyDescent="0.25">
      <c r="B26" t="s">
        <v>167</v>
      </c>
      <c r="C26" s="92"/>
      <c r="D26" s="93"/>
      <c r="E26" s="81"/>
      <c r="F26" s="80"/>
      <c r="G26" s="105"/>
      <c r="H26" s="106"/>
      <c r="I26" s="1" t="e">
        <f t="shared" si="0"/>
        <v>#DIV/0!</v>
      </c>
    </row>
    <row r="27" spans="2:9" s="33" customFormat="1" ht="26.25" customHeight="1" x14ac:dyDescent="0.2">
      <c r="B27" s="83"/>
      <c r="C27" s="82" t="s">
        <v>154</v>
      </c>
      <c r="D27" s="85"/>
      <c r="E27" s="91" t="s">
        <v>155</v>
      </c>
      <c r="F27" s="99">
        <v>69396.38</v>
      </c>
      <c r="G27" s="99"/>
      <c r="H27" s="99">
        <v>41076.410000000003</v>
      </c>
      <c r="I27" s="110">
        <f t="shared" si="0"/>
        <v>59.190998147165608</v>
      </c>
    </row>
    <row r="28" spans="2:9" s="33" customFormat="1" ht="15.75" customHeight="1" x14ac:dyDescent="0.2">
      <c r="B28" s="8">
        <v>32</v>
      </c>
      <c r="C28" s="9"/>
      <c r="D28" s="9"/>
      <c r="E28" s="8" t="s">
        <v>18</v>
      </c>
      <c r="F28" s="99">
        <v>68401.38</v>
      </c>
      <c r="G28" s="99"/>
      <c r="H28" s="99">
        <v>40645.86</v>
      </c>
      <c r="I28" s="110">
        <f t="shared" si="0"/>
        <v>59.422573053350682</v>
      </c>
    </row>
    <row r="29" spans="2:9" s="33" customFormat="1" ht="15.75" customHeight="1" x14ac:dyDescent="0.2">
      <c r="B29" s="8"/>
      <c r="C29" s="8">
        <v>321</v>
      </c>
      <c r="D29" s="8"/>
      <c r="E29" s="8" t="s">
        <v>36</v>
      </c>
      <c r="F29" s="104">
        <v>726</v>
      </c>
      <c r="G29" s="104"/>
      <c r="H29" s="99">
        <v>2184.1799999999998</v>
      </c>
      <c r="I29" s="110">
        <f t="shared" si="0"/>
        <v>300.85123966942143</v>
      </c>
    </row>
    <row r="30" spans="2:9" s="33" customFormat="1" ht="15.75" customHeight="1" x14ac:dyDescent="0.2">
      <c r="B30" s="8"/>
      <c r="C30" s="8"/>
      <c r="D30" s="8">
        <v>3211</v>
      </c>
      <c r="E30" s="13" t="s">
        <v>37</v>
      </c>
      <c r="F30" s="105">
        <v>726</v>
      </c>
      <c r="G30" s="105"/>
      <c r="H30" s="103">
        <v>2111.1799999999998</v>
      </c>
      <c r="I30" s="110">
        <f t="shared" si="0"/>
        <v>290.79614325068871</v>
      </c>
    </row>
    <row r="31" spans="2:9" s="33" customFormat="1" ht="15.75" customHeight="1" x14ac:dyDescent="0.2">
      <c r="B31" s="8"/>
      <c r="C31" s="8"/>
      <c r="D31" s="8">
        <v>3213</v>
      </c>
      <c r="E31" s="13" t="s">
        <v>156</v>
      </c>
      <c r="F31" s="106"/>
      <c r="G31" s="106"/>
      <c r="H31" s="105">
        <v>73</v>
      </c>
      <c r="I31" s="1" t="e">
        <f t="shared" si="0"/>
        <v>#DIV/0!</v>
      </c>
    </row>
    <row r="32" spans="2:9" s="33" customFormat="1" ht="15.75" customHeight="1" x14ac:dyDescent="0.2">
      <c r="B32" s="8"/>
      <c r="C32" s="8">
        <v>322</v>
      </c>
      <c r="D32" s="8"/>
      <c r="E32" s="13" t="s">
        <v>108</v>
      </c>
      <c r="F32" s="99">
        <v>54060</v>
      </c>
      <c r="G32" s="99"/>
      <c r="H32" s="99">
        <v>29992.37</v>
      </c>
      <c r="I32" s="110">
        <f t="shared" si="0"/>
        <v>55.479781724010358</v>
      </c>
    </row>
    <row r="33" spans="2:9" s="33" customFormat="1" ht="15.75" customHeight="1" x14ac:dyDescent="0.2">
      <c r="B33" s="8"/>
      <c r="C33" s="8"/>
      <c r="D33" s="8">
        <v>3221</v>
      </c>
      <c r="E33" s="13" t="s">
        <v>109</v>
      </c>
      <c r="F33" s="103">
        <v>8311</v>
      </c>
      <c r="G33" s="103"/>
      <c r="H33" s="103">
        <v>5087.72</v>
      </c>
      <c r="I33" s="110">
        <f t="shared" si="0"/>
        <v>61.216700758031529</v>
      </c>
    </row>
    <row r="34" spans="2:9" s="33" customFormat="1" ht="15.75" customHeight="1" x14ac:dyDescent="0.2">
      <c r="B34" s="8"/>
      <c r="C34" s="8"/>
      <c r="D34" s="8">
        <v>3223</v>
      </c>
      <c r="E34" s="13" t="s">
        <v>111</v>
      </c>
      <c r="F34" s="103">
        <v>45085</v>
      </c>
      <c r="G34" s="103"/>
      <c r="H34" s="103">
        <v>24118.34</v>
      </c>
      <c r="I34" s="110">
        <f t="shared" si="0"/>
        <v>53.495264500388153</v>
      </c>
    </row>
    <row r="35" spans="2:9" s="33" customFormat="1" ht="27" customHeight="1" x14ac:dyDescent="0.2">
      <c r="B35" s="8"/>
      <c r="C35" s="8"/>
      <c r="D35" s="8">
        <v>3224</v>
      </c>
      <c r="E35" s="87" t="s">
        <v>112</v>
      </c>
      <c r="F35" s="105">
        <v>0</v>
      </c>
      <c r="G35" s="105"/>
      <c r="H35" s="105">
        <v>350</v>
      </c>
      <c r="I35" s="1" t="e">
        <f t="shared" si="0"/>
        <v>#DIV/0!</v>
      </c>
    </row>
    <row r="36" spans="2:9" s="33" customFormat="1" ht="15.75" customHeight="1" x14ac:dyDescent="0.2">
      <c r="B36" s="8"/>
      <c r="C36" s="8"/>
      <c r="D36" s="8">
        <v>3225</v>
      </c>
      <c r="E36" s="13" t="s">
        <v>157</v>
      </c>
      <c r="F36" s="105">
        <v>398</v>
      </c>
      <c r="G36" s="105"/>
      <c r="H36" s="106">
        <v>121.59</v>
      </c>
      <c r="I36" s="110">
        <f t="shared" si="0"/>
        <v>30.550251256281406</v>
      </c>
    </row>
    <row r="37" spans="2:9" s="33" customFormat="1" ht="15.75" customHeight="1" x14ac:dyDescent="0.2">
      <c r="B37" s="8"/>
      <c r="C37" s="8"/>
      <c r="D37" s="8">
        <v>3227</v>
      </c>
      <c r="E37" s="13" t="s">
        <v>158</v>
      </c>
      <c r="F37" s="105">
        <v>266</v>
      </c>
      <c r="G37" s="105"/>
      <c r="H37" s="106">
        <v>314.72000000000003</v>
      </c>
      <c r="I37" s="110">
        <f t="shared" si="0"/>
        <v>118.31578947368422</v>
      </c>
    </row>
    <row r="38" spans="2:9" s="33" customFormat="1" ht="15.75" customHeight="1" x14ac:dyDescent="0.2">
      <c r="B38" s="8"/>
      <c r="C38" s="8">
        <v>323</v>
      </c>
      <c r="D38" s="8"/>
      <c r="E38" s="13" t="s">
        <v>115</v>
      </c>
      <c r="F38" s="99">
        <v>9075.3799999999992</v>
      </c>
      <c r="G38" s="99"/>
      <c r="H38" s="99">
        <v>5352.63</v>
      </c>
      <c r="I38" s="110">
        <f t="shared" si="0"/>
        <v>58.979679087817814</v>
      </c>
    </row>
    <row r="39" spans="2:9" s="33" customFormat="1" ht="15.75" customHeight="1" x14ac:dyDescent="0.2">
      <c r="B39" s="8"/>
      <c r="C39" s="8"/>
      <c r="D39" s="8">
        <v>3231</v>
      </c>
      <c r="E39" s="13" t="s">
        <v>116</v>
      </c>
      <c r="F39" s="103">
        <v>3102</v>
      </c>
      <c r="G39" s="103"/>
      <c r="H39" s="103">
        <v>1012.25</v>
      </c>
      <c r="I39" s="110">
        <f t="shared" si="0"/>
        <v>32.632172791747259</v>
      </c>
    </row>
    <row r="40" spans="2:9" s="33" customFormat="1" ht="15.75" customHeight="1" x14ac:dyDescent="0.2">
      <c r="B40" s="8"/>
      <c r="C40" s="8"/>
      <c r="D40" s="8">
        <v>3232</v>
      </c>
      <c r="E40" s="13" t="s">
        <v>117</v>
      </c>
      <c r="F40" s="105">
        <v>929</v>
      </c>
      <c r="G40" s="105"/>
      <c r="H40" s="103">
        <v>1537.5</v>
      </c>
      <c r="I40" s="110">
        <f t="shared" si="0"/>
        <v>165.50053821313239</v>
      </c>
    </row>
    <row r="41" spans="2:9" s="33" customFormat="1" ht="15.75" customHeight="1" x14ac:dyDescent="0.2">
      <c r="B41" s="8"/>
      <c r="C41" s="8"/>
      <c r="D41" s="8">
        <v>3233</v>
      </c>
      <c r="E41" s="13" t="s">
        <v>118</v>
      </c>
      <c r="F41" s="105">
        <v>127</v>
      </c>
      <c r="G41" s="105"/>
      <c r="H41" s="106">
        <v>63.72</v>
      </c>
      <c r="I41" s="110">
        <f t="shared" si="0"/>
        <v>50.173228346456689</v>
      </c>
    </row>
    <row r="42" spans="2:9" s="33" customFormat="1" ht="15.75" customHeight="1" x14ac:dyDescent="0.2">
      <c r="B42" s="8"/>
      <c r="C42" s="8"/>
      <c r="D42" s="8">
        <v>3234</v>
      </c>
      <c r="E42" s="13" t="s">
        <v>119</v>
      </c>
      <c r="F42" s="103">
        <v>1925</v>
      </c>
      <c r="G42" s="103"/>
      <c r="H42" s="103">
        <v>1113.69</v>
      </c>
      <c r="I42" s="110">
        <f t="shared" si="0"/>
        <v>57.85402597402598</v>
      </c>
    </row>
    <row r="43" spans="2:9" s="33" customFormat="1" ht="15.75" customHeight="1" x14ac:dyDescent="0.2">
      <c r="B43" s="8"/>
      <c r="C43" s="8"/>
      <c r="D43" s="8">
        <v>3236</v>
      </c>
      <c r="E43" s="13" t="s">
        <v>120</v>
      </c>
      <c r="F43" s="106">
        <v>265.38</v>
      </c>
      <c r="G43" s="106"/>
      <c r="H43" s="106">
        <v>180.77</v>
      </c>
      <c r="I43" s="110">
        <f t="shared" si="0"/>
        <v>68.117416534780318</v>
      </c>
    </row>
    <row r="44" spans="2:9" s="33" customFormat="1" ht="15.75" customHeight="1" x14ac:dyDescent="0.2">
      <c r="B44" s="8"/>
      <c r="C44" s="8"/>
      <c r="D44" s="8">
        <v>3237</v>
      </c>
      <c r="E44" s="13" t="s">
        <v>121</v>
      </c>
      <c r="F44" s="105">
        <v>655</v>
      </c>
      <c r="G44" s="105"/>
      <c r="H44" s="106">
        <v>380.75</v>
      </c>
      <c r="I44" s="110">
        <f t="shared" si="0"/>
        <v>58.129770992366417</v>
      </c>
    </row>
    <row r="45" spans="2:9" s="33" customFormat="1" ht="15.75" customHeight="1" x14ac:dyDescent="0.2">
      <c r="B45" s="8"/>
      <c r="C45" s="8"/>
      <c r="D45" s="8">
        <v>3238</v>
      </c>
      <c r="E45" s="13" t="s">
        <v>122</v>
      </c>
      <c r="F45" s="103">
        <v>1939</v>
      </c>
      <c r="G45" s="103"/>
      <c r="H45" s="103">
        <v>1063.95</v>
      </c>
      <c r="I45" s="110">
        <f t="shared" si="0"/>
        <v>54.871067560598249</v>
      </c>
    </row>
    <row r="46" spans="2:9" s="33" customFormat="1" ht="15.75" customHeight="1" x14ac:dyDescent="0.2">
      <c r="B46" s="8"/>
      <c r="C46" s="8"/>
      <c r="D46" s="8">
        <v>3239</v>
      </c>
      <c r="E46" s="13" t="s">
        <v>159</v>
      </c>
      <c r="F46" s="105">
        <v>133</v>
      </c>
      <c r="G46" s="105"/>
      <c r="H46" s="105">
        <v>0</v>
      </c>
      <c r="I46" s="1">
        <f t="shared" si="0"/>
        <v>0</v>
      </c>
    </row>
    <row r="47" spans="2:9" s="33" customFormat="1" ht="15.75" customHeight="1" x14ac:dyDescent="0.2">
      <c r="B47" s="8"/>
      <c r="C47" s="8">
        <v>329</v>
      </c>
      <c r="D47" s="8"/>
      <c r="E47" s="13" t="s">
        <v>124</v>
      </c>
      <c r="F47" s="99">
        <v>4540</v>
      </c>
      <c r="G47" s="99"/>
      <c r="H47" s="99">
        <v>3116.68</v>
      </c>
      <c r="I47" s="110">
        <f t="shared" si="0"/>
        <v>68.649339207048456</v>
      </c>
    </row>
    <row r="48" spans="2:9" s="33" customFormat="1" ht="15.75" customHeight="1" x14ac:dyDescent="0.2">
      <c r="B48" s="8"/>
      <c r="C48" s="8"/>
      <c r="D48" s="8">
        <v>3292</v>
      </c>
      <c r="E48" s="13" t="s">
        <v>125</v>
      </c>
      <c r="F48" s="105">
        <v>796</v>
      </c>
      <c r="G48" s="105"/>
      <c r="H48" s="105">
        <v>860.96</v>
      </c>
      <c r="I48" s="110">
        <f t="shared" si="0"/>
        <v>108.16080402010051</v>
      </c>
    </row>
    <row r="49" spans="2:9" s="33" customFormat="1" ht="15.75" customHeight="1" x14ac:dyDescent="0.2">
      <c r="B49" s="8"/>
      <c r="C49" s="8"/>
      <c r="D49" s="8">
        <v>3294</v>
      </c>
      <c r="E49" s="13" t="s">
        <v>126</v>
      </c>
      <c r="F49" s="105">
        <v>40</v>
      </c>
      <c r="G49" s="105"/>
      <c r="H49" s="105">
        <v>108.09</v>
      </c>
      <c r="I49" s="110">
        <f t="shared" si="0"/>
        <v>270.22500000000002</v>
      </c>
    </row>
    <row r="50" spans="2:9" s="33" customFormat="1" ht="15.75" customHeight="1" x14ac:dyDescent="0.2">
      <c r="B50" s="8"/>
      <c r="C50" s="8"/>
      <c r="D50" s="8">
        <v>3295</v>
      </c>
      <c r="E50" s="13" t="s">
        <v>127</v>
      </c>
      <c r="F50" s="103">
        <v>2080</v>
      </c>
      <c r="G50" s="103"/>
      <c r="H50" s="103">
        <v>1039.96</v>
      </c>
      <c r="I50" s="110">
        <f t="shared" si="0"/>
        <v>49.998076923076923</v>
      </c>
    </row>
    <row r="51" spans="2:9" s="33" customFormat="1" ht="15.75" customHeight="1" x14ac:dyDescent="0.2">
      <c r="B51" s="8"/>
      <c r="C51" s="8"/>
      <c r="D51" s="8">
        <v>3299</v>
      </c>
      <c r="E51" s="13" t="s">
        <v>124</v>
      </c>
      <c r="F51" s="103">
        <v>1624</v>
      </c>
      <c r="G51" s="103"/>
      <c r="H51" s="103">
        <v>1107.67</v>
      </c>
      <c r="I51" s="110">
        <f t="shared" si="0"/>
        <v>68.206280788177338</v>
      </c>
    </row>
    <row r="52" spans="2:9" s="33" customFormat="1" ht="15.75" customHeight="1" x14ac:dyDescent="0.2">
      <c r="B52" s="8">
        <v>34</v>
      </c>
      <c r="C52" s="8"/>
      <c r="D52" s="8"/>
      <c r="E52" s="13" t="s">
        <v>129</v>
      </c>
      <c r="F52" s="104">
        <v>995</v>
      </c>
      <c r="G52" s="104"/>
      <c r="H52" s="104">
        <v>430.55</v>
      </c>
      <c r="I52" s="110">
        <f t="shared" si="0"/>
        <v>43.2713567839196</v>
      </c>
    </row>
    <row r="53" spans="2:9" s="33" customFormat="1" ht="15.75" customHeight="1" x14ac:dyDescent="0.2">
      <c r="B53" s="8"/>
      <c r="C53" s="8">
        <v>343</v>
      </c>
      <c r="D53" s="8"/>
      <c r="E53" s="13" t="s">
        <v>130</v>
      </c>
      <c r="F53" s="105">
        <v>995</v>
      </c>
      <c r="G53" s="105"/>
      <c r="H53" s="106">
        <v>430.55</v>
      </c>
      <c r="I53" s="110">
        <f t="shared" si="0"/>
        <v>43.2713567839196</v>
      </c>
    </row>
    <row r="54" spans="2:9" s="33" customFormat="1" ht="15.75" customHeight="1" x14ac:dyDescent="0.2">
      <c r="B54" s="8"/>
      <c r="C54" s="8"/>
      <c r="D54" s="8">
        <v>3431</v>
      </c>
      <c r="E54" s="13" t="s">
        <v>131</v>
      </c>
      <c r="F54" s="105">
        <v>995</v>
      </c>
      <c r="G54" s="105"/>
      <c r="H54" s="106">
        <v>430.55</v>
      </c>
      <c r="I54" s="110">
        <f t="shared" si="0"/>
        <v>43.2713567839196</v>
      </c>
    </row>
    <row r="55" spans="2:9" s="33" customFormat="1" ht="15.75" customHeight="1" x14ac:dyDescent="0.25">
      <c r="B55" t="s">
        <v>168</v>
      </c>
      <c r="C55" s="92"/>
      <c r="D55" s="93"/>
      <c r="E55" s="81"/>
      <c r="F55" s="80"/>
      <c r="G55" s="107"/>
      <c r="H55" s="107"/>
      <c r="I55" s="1" t="e">
        <f t="shared" si="0"/>
        <v>#DIV/0!</v>
      </c>
    </row>
    <row r="56" spans="2:9" s="33" customFormat="1" ht="15.75" customHeight="1" x14ac:dyDescent="0.2">
      <c r="B56" s="83"/>
      <c r="C56" s="82" t="s">
        <v>169</v>
      </c>
      <c r="D56" s="85"/>
      <c r="E56" s="10" t="s">
        <v>170</v>
      </c>
      <c r="F56" s="99">
        <v>18378.62</v>
      </c>
      <c r="G56" s="99"/>
      <c r="H56" s="99">
        <v>4898</v>
      </c>
      <c r="I56" s="110">
        <f t="shared" si="0"/>
        <v>26.650531976829601</v>
      </c>
    </row>
    <row r="57" spans="2:9" s="33" customFormat="1" ht="15.75" customHeight="1" x14ac:dyDescent="0.2">
      <c r="B57" s="8">
        <v>32</v>
      </c>
      <c r="C57" s="8"/>
      <c r="D57" s="8"/>
      <c r="E57" s="13" t="s">
        <v>18</v>
      </c>
      <c r="F57" s="103">
        <v>18378.62</v>
      </c>
      <c r="G57" s="103"/>
      <c r="H57" s="103">
        <v>4898</v>
      </c>
      <c r="I57" s="110">
        <f t="shared" si="0"/>
        <v>26.650531976829601</v>
      </c>
    </row>
    <row r="58" spans="2:9" s="33" customFormat="1" ht="15.75" customHeight="1" x14ac:dyDescent="0.2">
      <c r="B58" s="8"/>
      <c r="C58" s="8">
        <v>322</v>
      </c>
      <c r="D58" s="8"/>
      <c r="E58" s="13" t="s">
        <v>108</v>
      </c>
      <c r="F58" s="103">
        <v>18378.62</v>
      </c>
      <c r="G58" s="103"/>
      <c r="H58" s="106" t="s">
        <v>171</v>
      </c>
      <c r="I58" s="1" t="e">
        <f t="shared" si="0"/>
        <v>#VALUE!</v>
      </c>
    </row>
    <row r="59" spans="2:9" s="33" customFormat="1" ht="15.75" customHeight="1" x14ac:dyDescent="0.2">
      <c r="B59" s="8"/>
      <c r="C59" s="8"/>
      <c r="D59" s="8">
        <v>3222</v>
      </c>
      <c r="E59" s="13" t="s">
        <v>110</v>
      </c>
      <c r="F59" s="103">
        <v>18378.62</v>
      </c>
      <c r="G59" s="103"/>
      <c r="H59" s="103">
        <v>4898</v>
      </c>
      <c r="I59" s="110">
        <f t="shared" si="0"/>
        <v>26.650531976829601</v>
      </c>
    </row>
    <row r="60" spans="2:9" s="33" customFormat="1" ht="15.75" customHeight="1" x14ac:dyDescent="0.2">
      <c r="B60" s="8"/>
      <c r="C60" s="8"/>
      <c r="D60" s="8"/>
      <c r="E60" s="13"/>
      <c r="F60" s="80"/>
      <c r="G60" s="103"/>
      <c r="H60" s="103"/>
      <c r="I60" s="1" t="e">
        <f t="shared" si="0"/>
        <v>#DIV/0!</v>
      </c>
    </row>
    <row r="61" spans="2:9" s="33" customFormat="1" ht="15.75" customHeight="1" x14ac:dyDescent="0.2">
      <c r="B61" s="79"/>
      <c r="C61" s="78" t="s">
        <v>173</v>
      </c>
      <c r="D61" s="77"/>
      <c r="E61" s="77" t="s">
        <v>174</v>
      </c>
      <c r="F61" s="94">
        <v>1246</v>
      </c>
      <c r="G61" s="94"/>
      <c r="H61" s="94">
        <v>200.76</v>
      </c>
      <c r="I61" s="110">
        <f t="shared" si="0"/>
        <v>16.112359550561798</v>
      </c>
    </row>
    <row r="62" spans="2:9" s="33" customFormat="1" ht="15.75" customHeight="1" x14ac:dyDescent="0.2">
      <c r="B62" s="83"/>
      <c r="C62" s="82" t="s">
        <v>175</v>
      </c>
      <c r="D62" s="85"/>
      <c r="E62" s="13" t="s">
        <v>176</v>
      </c>
      <c r="F62" s="99">
        <v>796</v>
      </c>
      <c r="G62" s="99"/>
      <c r="H62" s="99">
        <v>200.76</v>
      </c>
      <c r="I62" s="110">
        <f t="shared" si="0"/>
        <v>25.221105527638187</v>
      </c>
    </row>
    <row r="63" spans="2:9" s="33" customFormat="1" ht="15.75" customHeight="1" x14ac:dyDescent="0.2">
      <c r="B63" s="8">
        <v>32</v>
      </c>
      <c r="C63" s="8"/>
      <c r="D63" s="8"/>
      <c r="E63" s="13" t="s">
        <v>18</v>
      </c>
      <c r="F63" s="99">
        <v>796</v>
      </c>
      <c r="G63" s="99"/>
      <c r="H63" s="99">
        <v>200.76</v>
      </c>
      <c r="I63" s="110">
        <f t="shared" si="0"/>
        <v>25.221105527638187</v>
      </c>
    </row>
    <row r="64" spans="2:9" s="33" customFormat="1" ht="15.75" customHeight="1" x14ac:dyDescent="0.2">
      <c r="B64" s="8"/>
      <c r="C64" s="8">
        <v>322</v>
      </c>
      <c r="D64" s="8"/>
      <c r="E64" s="13" t="s">
        <v>108</v>
      </c>
      <c r="F64" s="99">
        <v>548</v>
      </c>
      <c r="G64" s="99"/>
      <c r="H64" s="103">
        <v>3.9</v>
      </c>
      <c r="I64" s="110">
        <f t="shared" si="0"/>
        <v>0.71167883211678828</v>
      </c>
    </row>
    <row r="65" spans="2:9" s="33" customFormat="1" ht="15.75" customHeight="1" x14ac:dyDescent="0.2">
      <c r="B65" s="8"/>
      <c r="C65" s="8"/>
      <c r="D65" s="8">
        <v>3221</v>
      </c>
      <c r="E65" s="13" t="s">
        <v>109</v>
      </c>
      <c r="F65" s="103">
        <v>398</v>
      </c>
      <c r="G65" s="103"/>
      <c r="H65" s="103">
        <v>3.88</v>
      </c>
      <c r="I65" s="110">
        <f t="shared" si="0"/>
        <v>0.97487437185929648</v>
      </c>
    </row>
    <row r="66" spans="2:9" s="33" customFormat="1" ht="15.75" customHeight="1" x14ac:dyDescent="0.2">
      <c r="B66" s="8"/>
      <c r="C66" s="8"/>
      <c r="D66" s="8">
        <v>3223</v>
      </c>
      <c r="E66" s="13" t="s">
        <v>111</v>
      </c>
      <c r="F66" s="103">
        <v>20</v>
      </c>
      <c r="G66" s="103"/>
      <c r="H66" s="103">
        <v>0.02</v>
      </c>
      <c r="I66" s="1">
        <f t="shared" si="0"/>
        <v>0.1</v>
      </c>
    </row>
    <row r="67" spans="2:9" s="33" customFormat="1" ht="15.75" customHeight="1" x14ac:dyDescent="0.2">
      <c r="B67" s="8"/>
      <c r="C67" s="8"/>
      <c r="D67" s="8">
        <v>3225</v>
      </c>
      <c r="E67" s="13" t="s">
        <v>157</v>
      </c>
      <c r="F67" s="103">
        <v>130</v>
      </c>
      <c r="G67" s="103"/>
      <c r="H67" s="103"/>
      <c r="I67" s="1">
        <f t="shared" si="0"/>
        <v>0</v>
      </c>
    </row>
    <row r="68" spans="2:9" s="33" customFormat="1" ht="15.75" customHeight="1" x14ac:dyDescent="0.2">
      <c r="B68" s="8"/>
      <c r="C68" s="8">
        <v>323</v>
      </c>
      <c r="D68" s="8"/>
      <c r="E68" s="13" t="s">
        <v>115</v>
      </c>
      <c r="F68" s="99">
        <v>265</v>
      </c>
      <c r="G68" s="99"/>
      <c r="H68" s="103">
        <v>0</v>
      </c>
      <c r="I68" s="1">
        <f t="shared" si="0"/>
        <v>0</v>
      </c>
    </row>
    <row r="69" spans="2:9" s="33" customFormat="1" ht="15.75" customHeight="1" x14ac:dyDescent="0.2">
      <c r="B69" s="8"/>
      <c r="C69" s="8"/>
      <c r="D69" s="8">
        <v>3231</v>
      </c>
      <c r="E69" s="13" t="s">
        <v>116</v>
      </c>
      <c r="F69" s="103">
        <v>265</v>
      </c>
      <c r="G69" s="103"/>
      <c r="H69" s="103">
        <v>0</v>
      </c>
      <c r="I69" s="1">
        <f t="shared" si="0"/>
        <v>0</v>
      </c>
    </row>
    <row r="70" spans="2:9" s="33" customFormat="1" ht="15.75" customHeight="1" x14ac:dyDescent="0.2">
      <c r="B70" s="8"/>
      <c r="C70" s="8">
        <v>329</v>
      </c>
      <c r="D70" s="8"/>
      <c r="E70" s="13" t="s">
        <v>124</v>
      </c>
      <c r="F70" s="99">
        <v>433</v>
      </c>
      <c r="G70" s="99"/>
      <c r="H70" s="103">
        <v>196.86</v>
      </c>
      <c r="I70" s="110">
        <f t="shared" si="0"/>
        <v>45.464203233256356</v>
      </c>
    </row>
    <row r="71" spans="2:9" s="33" customFormat="1" ht="15.75" customHeight="1" x14ac:dyDescent="0.2">
      <c r="B71" s="8"/>
      <c r="C71" s="8"/>
      <c r="D71" s="8">
        <v>3294</v>
      </c>
      <c r="E71" s="13" t="s">
        <v>126</v>
      </c>
      <c r="F71" s="103">
        <v>133</v>
      </c>
      <c r="G71" s="103"/>
      <c r="H71" s="103">
        <v>13.27</v>
      </c>
      <c r="I71" s="110">
        <f t="shared" si="0"/>
        <v>9.977443609022556</v>
      </c>
    </row>
    <row r="72" spans="2:9" s="33" customFormat="1" ht="15.75" customHeight="1" x14ac:dyDescent="0.2">
      <c r="B72" s="8"/>
      <c r="C72" s="8"/>
      <c r="D72" s="8">
        <v>3299</v>
      </c>
      <c r="E72" s="13" t="s">
        <v>124</v>
      </c>
      <c r="F72" s="103">
        <v>300</v>
      </c>
      <c r="G72" s="103"/>
      <c r="H72" s="103">
        <v>183.59</v>
      </c>
      <c r="I72" s="110">
        <f t="shared" si="0"/>
        <v>61.196666666666665</v>
      </c>
    </row>
    <row r="73" spans="2:9" s="33" customFormat="1" ht="15.75" customHeight="1" x14ac:dyDescent="0.2">
      <c r="B73" s="8"/>
      <c r="C73" s="8"/>
      <c r="D73" s="8"/>
      <c r="E73" s="13"/>
      <c r="F73" s="80"/>
      <c r="G73" s="88"/>
      <c r="H73" s="88"/>
      <c r="I73" s="1" t="e">
        <f t="shared" si="0"/>
        <v>#DIV/0!</v>
      </c>
    </row>
    <row r="74" spans="2:9" s="33" customFormat="1" ht="15.75" customHeight="1" x14ac:dyDescent="0.2">
      <c r="B74" s="79"/>
      <c r="C74" s="78" t="s">
        <v>178</v>
      </c>
      <c r="D74" s="77"/>
      <c r="E74" s="96" t="s">
        <v>179</v>
      </c>
      <c r="F74" s="94">
        <v>12128</v>
      </c>
      <c r="G74" s="94"/>
      <c r="H74" s="94">
        <v>2866.62</v>
      </c>
      <c r="I74" s="110">
        <f t="shared" ref="I74:I137" si="1">H74/F74*100</f>
        <v>23.636378627968337</v>
      </c>
    </row>
    <row r="75" spans="2:9" s="33" customFormat="1" ht="15.75" customHeight="1" x14ac:dyDescent="0.2">
      <c r="B75" s="83"/>
      <c r="C75" s="82" t="s">
        <v>175</v>
      </c>
      <c r="D75" s="85"/>
      <c r="E75" s="10" t="s">
        <v>180</v>
      </c>
      <c r="F75" s="88"/>
      <c r="G75" s="88"/>
      <c r="H75" s="88"/>
      <c r="I75" s="1" t="e">
        <f t="shared" si="1"/>
        <v>#DIV/0!</v>
      </c>
    </row>
    <row r="76" spans="2:9" s="33" customFormat="1" ht="15.75" customHeight="1" x14ac:dyDescent="0.2">
      <c r="B76" s="8">
        <v>32</v>
      </c>
      <c r="C76" s="8"/>
      <c r="D76" s="8"/>
      <c r="E76" s="13" t="s">
        <v>18</v>
      </c>
      <c r="F76" s="99">
        <v>12128</v>
      </c>
      <c r="G76" s="99"/>
      <c r="H76" s="99">
        <v>2866.62</v>
      </c>
      <c r="I76" s="110">
        <f t="shared" si="1"/>
        <v>23.636378627968337</v>
      </c>
    </row>
    <row r="77" spans="2:9" s="33" customFormat="1" ht="15.75" customHeight="1" x14ac:dyDescent="0.2">
      <c r="B77" s="8"/>
      <c r="C77" s="8">
        <v>322</v>
      </c>
      <c r="D77" s="8"/>
      <c r="E77" s="13" t="s">
        <v>108</v>
      </c>
      <c r="F77" s="99">
        <v>9128</v>
      </c>
      <c r="G77" s="99"/>
      <c r="H77" s="99">
        <v>0</v>
      </c>
      <c r="I77" s="1">
        <f t="shared" si="1"/>
        <v>0</v>
      </c>
    </row>
    <row r="78" spans="2:9" s="33" customFormat="1" ht="15.75" customHeight="1" x14ac:dyDescent="0.2">
      <c r="B78" s="8"/>
      <c r="C78" s="8"/>
      <c r="D78" s="8">
        <v>3221</v>
      </c>
      <c r="E78" s="13" t="s">
        <v>109</v>
      </c>
      <c r="F78" s="103">
        <v>2000</v>
      </c>
      <c r="G78" s="103"/>
      <c r="H78" s="103">
        <v>0</v>
      </c>
      <c r="I78" s="1">
        <f t="shared" si="1"/>
        <v>0</v>
      </c>
    </row>
    <row r="79" spans="2:9" s="33" customFormat="1" ht="15.75" customHeight="1" x14ac:dyDescent="0.2">
      <c r="B79" s="8"/>
      <c r="C79" s="8"/>
      <c r="D79" s="8">
        <v>3222</v>
      </c>
      <c r="E79" s="90" t="s">
        <v>110</v>
      </c>
      <c r="F79" s="103">
        <v>6550</v>
      </c>
      <c r="G79" s="103"/>
      <c r="H79" s="103">
        <v>0</v>
      </c>
      <c r="I79" s="1">
        <f t="shared" si="1"/>
        <v>0</v>
      </c>
    </row>
    <row r="80" spans="2:9" s="33" customFormat="1" ht="15.75" customHeight="1" x14ac:dyDescent="0.2">
      <c r="B80" s="8"/>
      <c r="C80" s="8"/>
      <c r="D80" s="8">
        <v>3225</v>
      </c>
      <c r="E80" s="13" t="s">
        <v>157</v>
      </c>
      <c r="F80" s="103">
        <v>578</v>
      </c>
      <c r="G80" s="103"/>
      <c r="H80" s="103">
        <v>0</v>
      </c>
      <c r="I80" s="1">
        <f t="shared" si="1"/>
        <v>0</v>
      </c>
    </row>
    <row r="81" spans="2:9" s="33" customFormat="1" ht="15.75" customHeight="1" x14ac:dyDescent="0.2">
      <c r="B81" s="8"/>
      <c r="C81" s="8">
        <v>323</v>
      </c>
      <c r="D81" s="8"/>
      <c r="E81" s="13" t="s">
        <v>115</v>
      </c>
      <c r="F81" s="99">
        <v>3000</v>
      </c>
      <c r="G81" s="99"/>
      <c r="H81" s="99">
        <v>2866.62</v>
      </c>
      <c r="I81" s="110">
        <f t="shared" si="1"/>
        <v>95.553999999999988</v>
      </c>
    </row>
    <row r="82" spans="2:9" s="33" customFormat="1" ht="15.75" customHeight="1" x14ac:dyDescent="0.2">
      <c r="B82" s="8"/>
      <c r="C82" s="8"/>
      <c r="D82" s="8">
        <v>3236</v>
      </c>
      <c r="E82" s="13" t="s">
        <v>120</v>
      </c>
      <c r="F82" s="103">
        <v>3000</v>
      </c>
      <c r="G82" s="103"/>
      <c r="H82" s="103">
        <v>2866.62</v>
      </c>
      <c r="I82" s="110">
        <f t="shared" si="1"/>
        <v>95.553999999999988</v>
      </c>
    </row>
    <row r="83" spans="2:9" s="33" customFormat="1" ht="15.75" customHeight="1" x14ac:dyDescent="0.2">
      <c r="B83" s="8"/>
      <c r="C83" s="8"/>
      <c r="D83" s="8"/>
      <c r="E83" s="13"/>
      <c r="F83" s="80"/>
      <c r="G83" s="88"/>
      <c r="H83" s="88"/>
      <c r="I83" s="1" t="e">
        <f t="shared" si="1"/>
        <v>#DIV/0!</v>
      </c>
    </row>
    <row r="84" spans="2:9" s="33" customFormat="1" ht="28.5" customHeight="1" x14ac:dyDescent="0.2">
      <c r="B84" s="79"/>
      <c r="C84" s="78" t="s">
        <v>181</v>
      </c>
      <c r="D84" s="77"/>
      <c r="E84" s="97" t="s">
        <v>182</v>
      </c>
      <c r="F84" s="94">
        <v>825370</v>
      </c>
      <c r="G84" s="94"/>
      <c r="H84" s="94">
        <v>442571.58</v>
      </c>
      <c r="I84" s="110">
        <f t="shared" si="1"/>
        <v>53.620991797618046</v>
      </c>
    </row>
    <row r="85" spans="2:9" s="33" customFormat="1" ht="28.5" customHeight="1" x14ac:dyDescent="0.2">
      <c r="B85" s="83"/>
      <c r="C85" s="82" t="s">
        <v>183</v>
      </c>
      <c r="D85" s="85"/>
      <c r="E85" s="91" t="s">
        <v>184</v>
      </c>
      <c r="F85" s="99">
        <v>809112</v>
      </c>
      <c r="G85" s="99"/>
      <c r="H85" s="103">
        <v>422540.46</v>
      </c>
      <c r="I85" s="110">
        <f t="shared" si="1"/>
        <v>52.222740485865991</v>
      </c>
    </row>
    <row r="86" spans="2:9" s="33" customFormat="1" ht="15.75" customHeight="1" x14ac:dyDescent="0.2">
      <c r="B86" s="8">
        <v>31</v>
      </c>
      <c r="C86" s="8"/>
      <c r="D86" s="8"/>
      <c r="E86" s="13" t="s">
        <v>5</v>
      </c>
      <c r="F86" s="99">
        <v>762040</v>
      </c>
      <c r="G86" s="99"/>
      <c r="H86" s="99">
        <v>407417.07</v>
      </c>
      <c r="I86" s="110">
        <f t="shared" si="1"/>
        <v>53.464000577397506</v>
      </c>
    </row>
    <row r="87" spans="2:9" s="33" customFormat="1" ht="15.75" customHeight="1" x14ac:dyDescent="0.2">
      <c r="B87" s="8"/>
      <c r="C87" s="8">
        <v>311</v>
      </c>
      <c r="D87" s="8"/>
      <c r="E87" s="13" t="s">
        <v>185</v>
      </c>
      <c r="F87" s="103">
        <v>626206</v>
      </c>
      <c r="G87" s="103"/>
      <c r="H87" s="103">
        <v>336921.05</v>
      </c>
      <c r="I87" s="110">
        <f t="shared" si="1"/>
        <v>53.803548672481583</v>
      </c>
    </row>
    <row r="88" spans="2:9" s="33" customFormat="1" ht="15.75" customHeight="1" x14ac:dyDescent="0.2">
      <c r="B88" s="8"/>
      <c r="C88" s="8"/>
      <c r="D88" s="8">
        <v>3111</v>
      </c>
      <c r="E88" s="13" t="s">
        <v>35</v>
      </c>
      <c r="F88" s="103">
        <v>621306</v>
      </c>
      <c r="G88" s="103"/>
      <c r="H88" s="103">
        <v>333837.55</v>
      </c>
      <c r="I88" s="110">
        <f t="shared" si="1"/>
        <v>53.731583149044106</v>
      </c>
    </row>
    <row r="89" spans="2:9" s="33" customFormat="1" ht="15.75" customHeight="1" x14ac:dyDescent="0.2">
      <c r="B89" s="8"/>
      <c r="C89" s="8"/>
      <c r="D89" s="8">
        <v>3113</v>
      </c>
      <c r="E89" s="13" t="s">
        <v>100</v>
      </c>
      <c r="F89" s="103">
        <v>3168</v>
      </c>
      <c r="G89" s="103"/>
      <c r="H89" s="103">
        <v>2096.38</v>
      </c>
      <c r="I89" s="110">
        <f t="shared" si="1"/>
        <v>66.173611111111114</v>
      </c>
    </row>
    <row r="90" spans="2:9" s="33" customFormat="1" ht="15.75" customHeight="1" x14ac:dyDescent="0.2">
      <c r="B90" s="8"/>
      <c r="C90" s="8"/>
      <c r="D90" s="8">
        <v>3114</v>
      </c>
      <c r="E90" s="13" t="s">
        <v>101</v>
      </c>
      <c r="F90" s="103">
        <v>1732</v>
      </c>
      <c r="G90" s="103"/>
      <c r="H90" s="103">
        <v>987.12</v>
      </c>
      <c r="I90" s="110">
        <f t="shared" si="1"/>
        <v>56.993071593533486</v>
      </c>
    </row>
    <row r="91" spans="2:9" s="33" customFormat="1" ht="15.75" customHeight="1" x14ac:dyDescent="0.2">
      <c r="B91" s="8"/>
      <c r="C91" s="8">
        <v>312</v>
      </c>
      <c r="D91" s="8"/>
      <c r="E91" s="13" t="s">
        <v>102</v>
      </c>
      <c r="F91" s="103">
        <v>32510</v>
      </c>
      <c r="G91" s="103"/>
      <c r="H91" s="103">
        <v>14904</v>
      </c>
      <c r="I91" s="110">
        <f t="shared" si="1"/>
        <v>45.84435558289757</v>
      </c>
    </row>
    <row r="92" spans="2:9" s="33" customFormat="1" ht="15.75" customHeight="1" x14ac:dyDescent="0.2">
      <c r="B92" s="8"/>
      <c r="C92" s="8"/>
      <c r="D92" s="8">
        <v>3121</v>
      </c>
      <c r="E92" s="13" t="s">
        <v>102</v>
      </c>
      <c r="F92" s="103">
        <v>32510</v>
      </c>
      <c r="G92" s="103"/>
      <c r="H92" s="103">
        <v>14904</v>
      </c>
      <c r="I92" s="110">
        <f t="shared" si="1"/>
        <v>45.84435558289757</v>
      </c>
    </row>
    <row r="93" spans="2:9" s="33" customFormat="1" ht="15.75" customHeight="1" x14ac:dyDescent="0.2">
      <c r="B93" s="8"/>
      <c r="C93" s="8">
        <v>313</v>
      </c>
      <c r="D93" s="8"/>
      <c r="E93" s="13" t="s">
        <v>103</v>
      </c>
      <c r="F93" s="103">
        <v>103324</v>
      </c>
      <c r="G93" s="103"/>
      <c r="H93" s="103">
        <v>55592.02</v>
      </c>
      <c r="I93" s="110">
        <f t="shared" si="1"/>
        <v>53.803588711238426</v>
      </c>
    </row>
    <row r="94" spans="2:9" s="33" customFormat="1" ht="15.75" customHeight="1" x14ac:dyDescent="0.2">
      <c r="B94" s="8"/>
      <c r="C94" s="8"/>
      <c r="D94" s="8">
        <v>3132</v>
      </c>
      <c r="E94" s="13" t="s">
        <v>104</v>
      </c>
      <c r="F94" s="103">
        <v>103324</v>
      </c>
      <c r="G94" s="103"/>
      <c r="H94" s="103">
        <v>55592.02</v>
      </c>
      <c r="I94" s="110">
        <f t="shared" si="1"/>
        <v>53.803588711238426</v>
      </c>
    </row>
    <row r="95" spans="2:9" s="33" customFormat="1" ht="15.75" customHeight="1" x14ac:dyDescent="0.2">
      <c r="B95" s="8">
        <v>32</v>
      </c>
      <c r="C95" s="8"/>
      <c r="D95" s="8"/>
      <c r="E95" s="13" t="s">
        <v>18</v>
      </c>
      <c r="F95" s="99">
        <v>45745</v>
      </c>
      <c r="G95" s="99"/>
      <c r="H95" s="99">
        <v>15123.39</v>
      </c>
      <c r="I95" s="110">
        <f t="shared" si="1"/>
        <v>33.060203300907204</v>
      </c>
    </row>
    <row r="96" spans="2:9" s="33" customFormat="1" ht="15.75" customHeight="1" x14ac:dyDescent="0.2">
      <c r="B96" s="8"/>
      <c r="C96" s="8">
        <v>321</v>
      </c>
      <c r="D96" s="8"/>
      <c r="E96" s="13" t="s">
        <v>36</v>
      </c>
      <c r="F96" s="99">
        <v>36416</v>
      </c>
      <c r="G96" s="99"/>
      <c r="H96" s="99">
        <v>12906.71</v>
      </c>
      <c r="I96" s="110">
        <f t="shared" si="1"/>
        <v>35.442415421792617</v>
      </c>
    </row>
    <row r="97" spans="2:9" s="33" customFormat="1" ht="15.75" customHeight="1" x14ac:dyDescent="0.2">
      <c r="B97" s="8"/>
      <c r="C97" s="8"/>
      <c r="D97" s="8">
        <v>3211</v>
      </c>
      <c r="E97" s="13" t="s">
        <v>37</v>
      </c>
      <c r="F97" s="103">
        <v>2018</v>
      </c>
      <c r="G97" s="103"/>
      <c r="H97" s="103">
        <v>0</v>
      </c>
      <c r="I97" s="1">
        <f t="shared" si="1"/>
        <v>0</v>
      </c>
    </row>
    <row r="98" spans="2:9" s="33" customFormat="1" ht="26.25" customHeight="1" x14ac:dyDescent="0.2">
      <c r="B98" s="8"/>
      <c r="C98" s="8"/>
      <c r="D98" s="8">
        <v>3212</v>
      </c>
      <c r="E98" s="90" t="s">
        <v>165</v>
      </c>
      <c r="F98" s="103">
        <v>33633</v>
      </c>
      <c r="G98" s="103"/>
      <c r="H98" s="103">
        <v>12627.63</v>
      </c>
      <c r="I98" s="110">
        <f t="shared" si="1"/>
        <v>37.54535723842654</v>
      </c>
    </row>
    <row r="99" spans="2:9" s="33" customFormat="1" ht="15.75" customHeight="1" x14ac:dyDescent="0.2">
      <c r="B99" s="8"/>
      <c r="C99" s="8"/>
      <c r="D99" s="8">
        <v>3213</v>
      </c>
      <c r="E99" s="90" t="s">
        <v>186</v>
      </c>
      <c r="F99" s="103">
        <v>765</v>
      </c>
      <c r="G99" s="103"/>
      <c r="H99" s="103">
        <v>279.08</v>
      </c>
      <c r="I99" s="110">
        <f t="shared" si="1"/>
        <v>36.481045751633985</v>
      </c>
    </row>
    <row r="100" spans="2:9" s="33" customFormat="1" ht="15.75" customHeight="1" x14ac:dyDescent="0.2">
      <c r="B100" s="8"/>
      <c r="C100" s="8">
        <v>322</v>
      </c>
      <c r="D100" s="8"/>
      <c r="E100" s="13" t="s">
        <v>108</v>
      </c>
      <c r="F100" s="99">
        <v>4456</v>
      </c>
      <c r="G100" s="99"/>
      <c r="H100" s="99">
        <v>700</v>
      </c>
      <c r="I100" s="110">
        <f t="shared" si="1"/>
        <v>15.70915619389587</v>
      </c>
    </row>
    <row r="101" spans="2:9" s="33" customFormat="1" ht="15.75" customHeight="1" x14ac:dyDescent="0.2">
      <c r="B101" s="8"/>
      <c r="C101" s="8"/>
      <c r="D101" s="8">
        <v>3221</v>
      </c>
      <c r="E101" s="13" t="s">
        <v>109</v>
      </c>
      <c r="F101" s="103">
        <v>2027</v>
      </c>
      <c r="G101" s="103"/>
      <c r="H101" s="103">
        <v>179.85</v>
      </c>
      <c r="I101" s="110">
        <f t="shared" si="1"/>
        <v>8.8727183029107053</v>
      </c>
    </row>
    <row r="102" spans="2:9" s="33" customFormat="1" ht="24.75" customHeight="1" x14ac:dyDescent="0.2">
      <c r="B102" s="8"/>
      <c r="C102" s="8"/>
      <c r="D102" s="8">
        <v>3224</v>
      </c>
      <c r="E102" s="90" t="s">
        <v>112</v>
      </c>
      <c r="F102" s="103">
        <v>1500</v>
      </c>
      <c r="G102" s="103"/>
      <c r="H102" s="103">
        <v>520.15</v>
      </c>
      <c r="I102" s="110">
        <f t="shared" si="1"/>
        <v>34.676666666666669</v>
      </c>
    </row>
    <row r="103" spans="2:9" s="33" customFormat="1" ht="15.75" customHeight="1" x14ac:dyDescent="0.2">
      <c r="B103" s="8"/>
      <c r="C103" s="8"/>
      <c r="D103" s="8">
        <v>3225</v>
      </c>
      <c r="E103" s="90" t="s">
        <v>157</v>
      </c>
      <c r="F103" s="103">
        <v>929</v>
      </c>
      <c r="G103" s="103"/>
      <c r="H103" s="103">
        <v>0</v>
      </c>
      <c r="I103" s="110">
        <f t="shared" si="1"/>
        <v>0</v>
      </c>
    </row>
    <row r="104" spans="2:9" s="33" customFormat="1" ht="15.75" customHeight="1" x14ac:dyDescent="0.2">
      <c r="B104" s="8"/>
      <c r="C104" s="8">
        <v>323</v>
      </c>
      <c r="D104" s="8"/>
      <c r="E104" s="90" t="s">
        <v>115</v>
      </c>
      <c r="F104" s="99">
        <v>1250</v>
      </c>
      <c r="G104" s="99"/>
      <c r="H104" s="99">
        <v>648.16</v>
      </c>
      <c r="I104" s="110">
        <f t="shared" si="1"/>
        <v>51.852800000000002</v>
      </c>
    </row>
    <row r="105" spans="2:9" s="33" customFormat="1" ht="15.75" customHeight="1" x14ac:dyDescent="0.2">
      <c r="B105" s="8"/>
      <c r="C105" s="8"/>
      <c r="D105" s="8">
        <v>3231</v>
      </c>
      <c r="E105" s="90" t="s">
        <v>116</v>
      </c>
      <c r="F105" s="103">
        <v>500</v>
      </c>
      <c r="G105" s="103"/>
      <c r="H105" s="103">
        <v>250</v>
      </c>
      <c r="I105" s="110">
        <f t="shared" si="1"/>
        <v>50</v>
      </c>
    </row>
    <row r="106" spans="2:9" s="33" customFormat="1" ht="15.75" customHeight="1" x14ac:dyDescent="0.2">
      <c r="B106" s="8"/>
      <c r="C106" s="8"/>
      <c r="D106" s="8">
        <v>3239</v>
      </c>
      <c r="E106" s="90" t="s">
        <v>123</v>
      </c>
      <c r="F106" s="103">
        <v>750</v>
      </c>
      <c r="G106" s="103"/>
      <c r="H106" s="103">
        <v>398.16</v>
      </c>
      <c r="I106" s="110">
        <f t="shared" si="1"/>
        <v>53.088000000000001</v>
      </c>
    </row>
    <row r="107" spans="2:9" s="33" customFormat="1" ht="15.75" customHeight="1" x14ac:dyDescent="0.2">
      <c r="B107" s="8"/>
      <c r="C107" s="8">
        <v>329</v>
      </c>
      <c r="D107" s="8"/>
      <c r="E107" s="90" t="s">
        <v>124</v>
      </c>
      <c r="F107" s="99">
        <v>3623</v>
      </c>
      <c r="G107" s="99"/>
      <c r="H107" s="99">
        <v>868.52</v>
      </c>
      <c r="I107" s="110">
        <f t="shared" si="1"/>
        <v>23.972398564725363</v>
      </c>
    </row>
    <row r="108" spans="2:9" s="33" customFormat="1" ht="15.75" customHeight="1" x14ac:dyDescent="0.2">
      <c r="B108" s="8"/>
      <c r="C108" s="8"/>
      <c r="D108" s="8">
        <v>3295</v>
      </c>
      <c r="E108" s="90" t="s">
        <v>127</v>
      </c>
      <c r="F108" s="103">
        <v>2986</v>
      </c>
      <c r="G108" s="103"/>
      <c r="H108" s="103">
        <v>824.43</v>
      </c>
      <c r="I108" s="110">
        <f t="shared" si="1"/>
        <v>27.609845947756195</v>
      </c>
    </row>
    <row r="109" spans="2:9" s="33" customFormat="1" ht="15.75" customHeight="1" x14ac:dyDescent="0.2">
      <c r="B109" s="8"/>
      <c r="C109" s="8"/>
      <c r="D109" s="8">
        <v>3299</v>
      </c>
      <c r="E109" s="90" t="s">
        <v>124</v>
      </c>
      <c r="F109" s="103">
        <v>637</v>
      </c>
      <c r="G109" s="103"/>
      <c r="H109" s="103">
        <v>44.09</v>
      </c>
      <c r="I109" s="110">
        <f t="shared" si="1"/>
        <v>6.9215070643642074</v>
      </c>
    </row>
    <row r="110" spans="2:9" s="33" customFormat="1" ht="27.75" customHeight="1" x14ac:dyDescent="0.2">
      <c r="B110" s="8">
        <v>42</v>
      </c>
      <c r="C110" s="8"/>
      <c r="D110" s="8"/>
      <c r="E110" s="90" t="s">
        <v>138</v>
      </c>
      <c r="F110" s="99">
        <v>1327</v>
      </c>
      <c r="G110" s="99"/>
      <c r="H110" s="99">
        <v>0</v>
      </c>
      <c r="I110" s="1">
        <f t="shared" si="1"/>
        <v>0</v>
      </c>
    </row>
    <row r="111" spans="2:9" s="33" customFormat="1" ht="15.75" customHeight="1" x14ac:dyDescent="0.2">
      <c r="B111" s="8"/>
      <c r="C111" s="8">
        <v>422</v>
      </c>
      <c r="D111" s="8"/>
      <c r="E111" s="90" t="s">
        <v>139</v>
      </c>
      <c r="F111" s="103">
        <v>1327</v>
      </c>
      <c r="G111" s="103"/>
      <c r="H111" s="103">
        <v>0</v>
      </c>
      <c r="I111" s="1">
        <f t="shared" si="1"/>
        <v>0</v>
      </c>
    </row>
    <row r="112" spans="2:9" s="33" customFormat="1" ht="15.75" customHeight="1" x14ac:dyDescent="0.2">
      <c r="B112" s="8"/>
      <c r="C112" s="8"/>
      <c r="D112" s="8">
        <v>4221</v>
      </c>
      <c r="E112" s="90" t="s">
        <v>140</v>
      </c>
      <c r="F112" s="103">
        <v>1327</v>
      </c>
      <c r="G112" s="103"/>
      <c r="H112" s="103">
        <v>0</v>
      </c>
      <c r="I112" s="1">
        <f t="shared" si="1"/>
        <v>0</v>
      </c>
    </row>
    <row r="113" spans="2:9" s="33" customFormat="1" ht="15.75" customHeight="1" x14ac:dyDescent="0.2">
      <c r="B113" s="8"/>
      <c r="C113" s="8"/>
      <c r="D113" s="8"/>
      <c r="E113" s="90"/>
      <c r="F113" s="80"/>
      <c r="G113" s="103"/>
      <c r="H113" s="103"/>
      <c r="I113" s="1" t="e">
        <f t="shared" si="1"/>
        <v>#DIV/0!</v>
      </c>
    </row>
    <row r="114" spans="2:9" s="33" customFormat="1" ht="15.75" customHeight="1" x14ac:dyDescent="0.2">
      <c r="B114" s="100"/>
      <c r="C114" s="76" t="s">
        <v>192</v>
      </c>
      <c r="D114" s="77"/>
      <c r="E114" s="97" t="s">
        <v>187</v>
      </c>
      <c r="F114" s="95">
        <v>15926</v>
      </c>
      <c r="G114" s="95"/>
      <c r="H114" s="95">
        <v>0</v>
      </c>
      <c r="I114" s="1">
        <f t="shared" si="1"/>
        <v>0</v>
      </c>
    </row>
    <row r="115" spans="2:9" s="33" customFormat="1" ht="25.5" customHeight="1" x14ac:dyDescent="0.2">
      <c r="B115" s="8">
        <v>37</v>
      </c>
      <c r="C115" s="8"/>
      <c r="D115" s="8"/>
      <c r="E115" s="90" t="s">
        <v>188</v>
      </c>
      <c r="F115" s="99">
        <v>9821</v>
      </c>
      <c r="G115" s="99"/>
      <c r="H115" s="103">
        <v>0</v>
      </c>
      <c r="I115" s="1">
        <f t="shared" si="1"/>
        <v>0</v>
      </c>
    </row>
    <row r="116" spans="2:9" s="33" customFormat="1" ht="27.75" customHeight="1" x14ac:dyDescent="0.2">
      <c r="B116" s="8"/>
      <c r="C116" s="8">
        <v>372</v>
      </c>
      <c r="D116" s="8"/>
      <c r="E116" s="90" t="s">
        <v>134</v>
      </c>
      <c r="F116" s="103">
        <v>9821</v>
      </c>
      <c r="G116" s="103"/>
      <c r="H116" s="103">
        <v>0</v>
      </c>
      <c r="I116" s="1">
        <f t="shared" si="1"/>
        <v>0</v>
      </c>
    </row>
    <row r="117" spans="2:9" s="33" customFormat="1" ht="15.75" customHeight="1" x14ac:dyDescent="0.2">
      <c r="B117" s="8"/>
      <c r="C117" s="8"/>
      <c r="D117" s="8">
        <v>3722</v>
      </c>
      <c r="E117" s="90" t="s">
        <v>135</v>
      </c>
      <c r="F117" s="103">
        <v>9821</v>
      </c>
      <c r="G117" s="103"/>
      <c r="H117" s="103">
        <v>0</v>
      </c>
      <c r="I117" s="1">
        <f t="shared" si="1"/>
        <v>0</v>
      </c>
    </row>
    <row r="118" spans="2:9" s="33" customFormat="1" ht="27.75" customHeight="1" x14ac:dyDescent="0.2">
      <c r="B118" s="8">
        <v>42</v>
      </c>
      <c r="C118" s="8"/>
      <c r="D118" s="8"/>
      <c r="E118" s="90" t="s">
        <v>138</v>
      </c>
      <c r="F118" s="99">
        <v>6105</v>
      </c>
      <c r="G118" s="99"/>
      <c r="H118" s="103">
        <v>0</v>
      </c>
      <c r="I118" s="1">
        <f t="shared" si="1"/>
        <v>0</v>
      </c>
    </row>
    <row r="119" spans="2:9" s="33" customFormat="1" ht="26.25" customHeight="1" x14ac:dyDescent="0.2">
      <c r="B119" s="8"/>
      <c r="C119" s="8">
        <v>424</v>
      </c>
      <c r="D119" s="8"/>
      <c r="E119" s="90" t="s">
        <v>189</v>
      </c>
      <c r="F119" s="103">
        <v>6105</v>
      </c>
      <c r="G119" s="103"/>
      <c r="H119" s="103">
        <v>0</v>
      </c>
      <c r="I119" s="1">
        <f t="shared" si="1"/>
        <v>0</v>
      </c>
    </row>
    <row r="120" spans="2:9" s="33" customFormat="1" ht="15.75" customHeight="1" x14ac:dyDescent="0.2">
      <c r="B120" s="8"/>
      <c r="C120" s="8"/>
      <c r="D120" s="8">
        <v>4241</v>
      </c>
      <c r="E120" s="90" t="s">
        <v>142</v>
      </c>
      <c r="F120" s="103">
        <v>6105</v>
      </c>
      <c r="G120" s="103"/>
      <c r="H120" s="103">
        <v>0</v>
      </c>
      <c r="I120" s="1">
        <f t="shared" si="1"/>
        <v>0</v>
      </c>
    </row>
    <row r="121" spans="2:9" s="33" customFormat="1" ht="15.75" customHeight="1" x14ac:dyDescent="0.2">
      <c r="B121" s="8"/>
      <c r="C121" s="8"/>
      <c r="D121" s="8"/>
      <c r="E121" s="90"/>
      <c r="F121" s="80"/>
      <c r="G121" s="103"/>
      <c r="H121" s="103"/>
      <c r="I121" s="1" t="e">
        <f t="shared" si="1"/>
        <v>#DIV/0!</v>
      </c>
    </row>
    <row r="122" spans="2:9" s="33" customFormat="1" ht="24.75" customHeight="1" x14ac:dyDescent="0.2">
      <c r="B122" s="100"/>
      <c r="C122" s="76" t="s">
        <v>190</v>
      </c>
      <c r="D122" s="77"/>
      <c r="E122" s="97" t="s">
        <v>191</v>
      </c>
      <c r="F122" s="95">
        <v>332</v>
      </c>
      <c r="G122" s="95"/>
      <c r="H122" s="95">
        <v>0</v>
      </c>
      <c r="I122" s="1">
        <f t="shared" si="1"/>
        <v>0</v>
      </c>
    </row>
    <row r="123" spans="2:9" s="33" customFormat="1" ht="24" customHeight="1" x14ac:dyDescent="0.2">
      <c r="B123" s="8">
        <v>42</v>
      </c>
      <c r="C123" s="8"/>
      <c r="D123" s="8"/>
      <c r="E123" s="90" t="s">
        <v>138</v>
      </c>
      <c r="F123" s="103">
        <v>332</v>
      </c>
      <c r="G123" s="103"/>
      <c r="H123" s="103">
        <v>0</v>
      </c>
      <c r="I123" s="1">
        <f t="shared" si="1"/>
        <v>0</v>
      </c>
    </row>
    <row r="124" spans="2:9" s="33" customFormat="1" ht="28.5" customHeight="1" x14ac:dyDescent="0.2">
      <c r="B124" s="8"/>
      <c r="C124" s="8">
        <v>424</v>
      </c>
      <c r="D124" s="8"/>
      <c r="E124" s="90" t="s">
        <v>189</v>
      </c>
      <c r="F124" s="103">
        <v>332</v>
      </c>
      <c r="G124" s="103"/>
      <c r="H124" s="103">
        <v>0</v>
      </c>
      <c r="I124" s="1">
        <f t="shared" si="1"/>
        <v>0</v>
      </c>
    </row>
    <row r="125" spans="2:9" s="33" customFormat="1" ht="15.75" customHeight="1" x14ac:dyDescent="0.2">
      <c r="B125" s="8"/>
      <c r="C125" s="8"/>
      <c r="D125" s="8">
        <v>4241</v>
      </c>
      <c r="E125" s="90" t="s">
        <v>142</v>
      </c>
      <c r="F125" s="103">
        <v>332</v>
      </c>
      <c r="G125" s="103"/>
      <c r="H125" s="103">
        <v>0</v>
      </c>
      <c r="I125" s="1">
        <f t="shared" si="1"/>
        <v>0</v>
      </c>
    </row>
    <row r="126" spans="2:9" s="33" customFormat="1" ht="15.75" customHeight="1" x14ac:dyDescent="0.2">
      <c r="B126" s="8"/>
      <c r="C126" s="8"/>
      <c r="D126" s="8"/>
      <c r="E126" s="90"/>
      <c r="F126" s="80"/>
      <c r="G126" s="99"/>
      <c r="H126" s="103"/>
      <c r="I126" s="1" t="e">
        <f t="shared" si="1"/>
        <v>#DIV/0!</v>
      </c>
    </row>
    <row r="127" spans="2:9" s="33" customFormat="1" ht="15.75" customHeight="1" x14ac:dyDescent="0.2">
      <c r="B127" s="100"/>
      <c r="C127" s="76" t="s">
        <v>193</v>
      </c>
      <c r="D127" s="77"/>
      <c r="E127" s="97" t="s">
        <v>194</v>
      </c>
      <c r="F127" s="95">
        <v>0</v>
      </c>
      <c r="G127" s="95"/>
      <c r="H127" s="95">
        <v>19494.37</v>
      </c>
      <c r="I127" s="1" t="e">
        <f t="shared" si="1"/>
        <v>#DIV/0!</v>
      </c>
    </row>
    <row r="128" spans="2:9" s="33" customFormat="1" ht="15.75" customHeight="1" x14ac:dyDescent="0.2">
      <c r="B128" s="8">
        <v>32</v>
      </c>
      <c r="C128" s="8"/>
      <c r="D128" s="8"/>
      <c r="E128" s="90" t="s">
        <v>18</v>
      </c>
      <c r="F128" s="103">
        <v>0</v>
      </c>
      <c r="G128" s="103"/>
      <c r="H128" s="103">
        <v>19494.37</v>
      </c>
      <c r="I128" s="1" t="e">
        <f t="shared" si="1"/>
        <v>#DIV/0!</v>
      </c>
    </row>
    <row r="129" spans="2:9" s="33" customFormat="1" ht="15.75" customHeight="1" x14ac:dyDescent="0.2">
      <c r="B129" s="8"/>
      <c r="C129" s="8">
        <v>322</v>
      </c>
      <c r="D129" s="8"/>
      <c r="E129" s="90" t="s">
        <v>108</v>
      </c>
      <c r="F129" s="103">
        <v>0</v>
      </c>
      <c r="G129" s="103"/>
      <c r="H129" s="103">
        <v>19494.37</v>
      </c>
      <c r="I129" s="1" t="e">
        <f t="shared" si="1"/>
        <v>#DIV/0!</v>
      </c>
    </row>
    <row r="130" spans="2:9" s="33" customFormat="1" ht="15.75" customHeight="1" x14ac:dyDescent="0.2">
      <c r="B130" s="8"/>
      <c r="C130" s="8"/>
      <c r="D130" s="8">
        <v>3222</v>
      </c>
      <c r="E130" s="90" t="s">
        <v>110</v>
      </c>
      <c r="F130" s="103">
        <v>0</v>
      </c>
      <c r="G130" s="103"/>
      <c r="H130" s="103">
        <v>19494.37</v>
      </c>
      <c r="I130" s="1" t="e">
        <f t="shared" si="1"/>
        <v>#DIV/0!</v>
      </c>
    </row>
    <row r="131" spans="2:9" s="33" customFormat="1" ht="15.75" customHeight="1" x14ac:dyDescent="0.2">
      <c r="B131" s="8"/>
      <c r="C131" s="8"/>
      <c r="D131" s="8"/>
      <c r="E131" s="90"/>
      <c r="F131" s="80"/>
      <c r="G131" s="103"/>
      <c r="H131" s="103"/>
      <c r="I131" s="1" t="e">
        <f t="shared" si="1"/>
        <v>#DIV/0!</v>
      </c>
    </row>
    <row r="132" spans="2:9" s="33" customFormat="1" ht="37.5" customHeight="1" x14ac:dyDescent="0.2">
      <c r="B132" s="100"/>
      <c r="C132" s="76" t="s">
        <v>195</v>
      </c>
      <c r="D132" s="77"/>
      <c r="E132" s="97" t="s">
        <v>196</v>
      </c>
      <c r="F132" s="95">
        <v>0</v>
      </c>
      <c r="G132" s="95"/>
      <c r="H132" s="95">
        <v>536.75</v>
      </c>
      <c r="I132" s="1" t="e">
        <f t="shared" si="1"/>
        <v>#DIV/0!</v>
      </c>
    </row>
    <row r="133" spans="2:9" s="33" customFormat="1" ht="24.75" customHeight="1" x14ac:dyDescent="0.2">
      <c r="B133" s="8">
        <v>38</v>
      </c>
      <c r="C133" s="8"/>
      <c r="D133" s="8"/>
      <c r="E133" s="90" t="s">
        <v>136</v>
      </c>
      <c r="F133" s="99">
        <v>0</v>
      </c>
      <c r="G133" s="99"/>
      <c r="H133" s="103">
        <v>536.75</v>
      </c>
      <c r="I133" s="1" t="e">
        <f t="shared" si="1"/>
        <v>#DIV/0!</v>
      </c>
    </row>
    <row r="134" spans="2:9" s="33" customFormat="1" ht="28.5" customHeight="1" x14ac:dyDescent="0.2">
      <c r="B134" s="8"/>
      <c r="C134" s="8">
        <v>381</v>
      </c>
      <c r="D134" s="8"/>
      <c r="E134" s="90" t="s">
        <v>96</v>
      </c>
      <c r="F134" s="103">
        <v>0</v>
      </c>
      <c r="G134" s="103"/>
      <c r="H134" s="103">
        <v>536.75</v>
      </c>
      <c r="I134" s="1" t="e">
        <f t="shared" si="1"/>
        <v>#DIV/0!</v>
      </c>
    </row>
    <row r="135" spans="2:9" s="33" customFormat="1" ht="15.75" customHeight="1" x14ac:dyDescent="0.2">
      <c r="B135" s="8"/>
      <c r="C135" s="8"/>
      <c r="D135" s="8">
        <v>3812</v>
      </c>
      <c r="E135" s="90" t="s">
        <v>137</v>
      </c>
      <c r="F135" s="103">
        <v>0</v>
      </c>
      <c r="G135" s="103"/>
      <c r="H135" s="103">
        <v>536.75</v>
      </c>
      <c r="I135" s="1" t="e">
        <f t="shared" si="1"/>
        <v>#DIV/0!</v>
      </c>
    </row>
    <row r="136" spans="2:9" s="33" customFormat="1" ht="15.75" customHeight="1" x14ac:dyDescent="0.2">
      <c r="B136" s="8"/>
      <c r="C136" s="8"/>
      <c r="D136" s="8"/>
      <c r="E136" s="90"/>
      <c r="F136" s="80"/>
      <c r="G136" s="103"/>
      <c r="H136" s="103"/>
      <c r="I136" s="1" t="e">
        <f t="shared" si="1"/>
        <v>#DIV/0!</v>
      </c>
    </row>
    <row r="137" spans="2:9" s="33" customFormat="1" ht="15.75" customHeight="1" x14ac:dyDescent="0.2">
      <c r="B137" s="79"/>
      <c r="C137" s="78" t="s">
        <v>198</v>
      </c>
      <c r="D137" s="101"/>
      <c r="E137" s="97" t="s">
        <v>197</v>
      </c>
      <c r="F137" s="94">
        <v>495</v>
      </c>
      <c r="G137" s="94"/>
      <c r="H137" s="94">
        <v>1035.2</v>
      </c>
      <c r="I137" s="110">
        <f t="shared" si="1"/>
        <v>209.13131313131314</v>
      </c>
    </row>
    <row r="138" spans="2:9" s="51" customFormat="1" ht="15.75" customHeight="1" x14ac:dyDescent="0.25">
      <c r="B138" s="83"/>
      <c r="C138" s="82" t="s">
        <v>175</v>
      </c>
      <c r="D138" s="85"/>
      <c r="E138" s="90" t="s">
        <v>197</v>
      </c>
      <c r="F138" s="102">
        <v>495</v>
      </c>
      <c r="G138" s="102"/>
      <c r="H138" s="102">
        <v>1035.2</v>
      </c>
      <c r="I138" s="110">
        <f t="shared" ref="I138:I141" si="2">H138/F138*100</f>
        <v>209.13131313131314</v>
      </c>
    </row>
    <row r="139" spans="2:9" s="51" customFormat="1" ht="15.75" customHeight="1" x14ac:dyDescent="0.25">
      <c r="B139" s="29">
        <v>32</v>
      </c>
      <c r="C139" s="8"/>
      <c r="D139" s="8"/>
      <c r="E139" s="90" t="s">
        <v>18</v>
      </c>
      <c r="F139" s="102">
        <v>495</v>
      </c>
      <c r="G139" s="102"/>
      <c r="H139" s="102">
        <v>1035.2</v>
      </c>
      <c r="I139" s="110">
        <f t="shared" si="2"/>
        <v>209.13131313131314</v>
      </c>
    </row>
    <row r="140" spans="2:9" s="51" customFormat="1" ht="15.75" customHeight="1" x14ac:dyDescent="0.25">
      <c r="B140" s="29"/>
      <c r="C140" s="8">
        <v>321</v>
      </c>
      <c r="D140" s="8"/>
      <c r="E140" s="13" t="s">
        <v>36</v>
      </c>
      <c r="F140" s="102">
        <v>495</v>
      </c>
      <c r="G140" s="102"/>
      <c r="H140" s="102">
        <v>1035.2</v>
      </c>
      <c r="I140" s="110">
        <f t="shared" si="2"/>
        <v>209.13131313131314</v>
      </c>
    </row>
    <row r="141" spans="2:9" s="51" customFormat="1" ht="15.75" customHeight="1" x14ac:dyDescent="0.25">
      <c r="B141" s="29"/>
      <c r="C141" s="8"/>
      <c r="D141" s="8">
        <v>3211</v>
      </c>
      <c r="E141" s="13" t="s">
        <v>37</v>
      </c>
      <c r="F141" s="102">
        <v>495</v>
      </c>
      <c r="G141" s="102"/>
      <c r="H141" s="102">
        <v>1035.2</v>
      </c>
      <c r="I141" s="110">
        <f t="shared" si="2"/>
        <v>209.13131313131314</v>
      </c>
    </row>
    <row r="142" spans="2:9" s="51" customFormat="1" ht="15.75" customHeight="1" x14ac:dyDescent="0.25">
      <c r="B142" s="29"/>
      <c r="C142" s="8"/>
      <c r="D142" s="8"/>
      <c r="E142" s="90"/>
      <c r="F142" s="52"/>
      <c r="G142" s="86"/>
      <c r="H142" s="86"/>
      <c r="I142" s="53"/>
    </row>
    <row r="143" spans="2:9" x14ac:dyDescent="0.25">
      <c r="B143" s="34"/>
      <c r="C143" s="34"/>
      <c r="D143" s="8"/>
      <c r="E143" s="90"/>
      <c r="F143" s="34"/>
      <c r="G143" s="108"/>
      <c r="H143" s="108"/>
      <c r="I143" s="108"/>
    </row>
    <row r="144" spans="2:9" x14ac:dyDescent="0.25">
      <c r="G144" s="109"/>
      <c r="H144" s="109"/>
      <c r="I144" s="109"/>
    </row>
    <row r="145" spans="3:7" x14ac:dyDescent="0.25">
      <c r="C145" t="s">
        <v>205</v>
      </c>
      <c r="E145" t="s">
        <v>206</v>
      </c>
      <c r="G145" t="s">
        <v>207</v>
      </c>
    </row>
    <row r="146" spans="3:7" x14ac:dyDescent="0.25">
      <c r="C146" t="s">
        <v>208</v>
      </c>
      <c r="E146" t="s">
        <v>209</v>
      </c>
      <c r="G146" t="s">
        <v>210</v>
      </c>
    </row>
    <row r="147" spans="3:7" x14ac:dyDescent="0.25">
      <c r="C147" t="s">
        <v>211</v>
      </c>
    </row>
  </sheetData>
  <mergeCells count="4">
    <mergeCell ref="B2:I2"/>
    <mergeCell ref="B4:I4"/>
    <mergeCell ref="B6:E6"/>
    <mergeCell ref="B7:E7"/>
  </mergeCells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List2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Skola</cp:lastModifiedBy>
  <cp:lastPrinted>2023-08-09T09:16:31Z</cp:lastPrinted>
  <dcterms:created xsi:type="dcterms:W3CDTF">2022-08-12T12:51:27Z</dcterms:created>
  <dcterms:modified xsi:type="dcterms:W3CDTF">2023-08-16T07:11:18Z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