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F289" i="9"/>
  <c r="H288" i="9"/>
  <c r="G288" i="9"/>
  <c r="E288" i="9" s="1"/>
  <c r="B288" i="9" s="1"/>
  <c r="F288" i="9"/>
  <c r="F287" i="9"/>
  <c r="F286" i="9"/>
  <c r="H285" i="9"/>
  <c r="G285" i="9"/>
  <c r="F285" i="9"/>
  <c r="H284" i="9"/>
  <c r="G284" i="9"/>
  <c r="F284" i="9"/>
  <c r="H283" i="9"/>
  <c r="G283" i="9"/>
  <c r="F283" i="9"/>
  <c r="F282" i="9"/>
  <c r="H281" i="9"/>
  <c r="G281" i="9"/>
  <c r="E281" i="9" s="1"/>
  <c r="B281" i="9" s="1"/>
  <c r="F281" i="9"/>
  <c r="H280" i="9"/>
  <c r="G280" i="9"/>
  <c r="F280" i="9"/>
  <c r="H279" i="9"/>
  <c r="G279" i="9"/>
  <c r="F279" i="9"/>
  <c r="F278" i="9"/>
  <c r="F277" i="9"/>
  <c r="F276" i="9"/>
  <c r="F275" i="9" s="1"/>
  <c r="L274" i="9"/>
  <c r="F274" i="9" s="1"/>
  <c r="H274" i="9"/>
  <c r="I273" i="9"/>
  <c r="H273" i="9"/>
  <c r="F273" i="9"/>
  <c r="E272" i="9"/>
  <c r="M271" i="9"/>
  <c r="L271" i="9"/>
  <c r="F271" i="9" s="1"/>
  <c r="B271" i="9" s="1"/>
  <c r="E271" i="9"/>
  <c r="M270" i="9"/>
  <c r="L270" i="9"/>
  <c r="E270" i="9"/>
  <c r="M269" i="9"/>
  <c r="L269" i="9"/>
  <c r="F269" i="9" s="1"/>
  <c r="B269" i="9" s="1"/>
  <c r="E269" i="9"/>
  <c r="M268" i="9"/>
  <c r="L268" i="9"/>
  <c r="E268" i="9"/>
  <c r="M267" i="9"/>
  <c r="L267" i="9"/>
  <c r="F267" i="9" s="1"/>
  <c r="B267" i="9" s="1"/>
  <c r="E267" i="9"/>
  <c r="M266" i="9"/>
  <c r="L266" i="9"/>
  <c r="E266" i="9"/>
  <c r="M265" i="9"/>
  <c r="L265" i="9"/>
  <c r="F265" i="9" s="1"/>
  <c r="B265" i="9" s="1"/>
  <c r="E265" i="9"/>
  <c r="M264" i="9"/>
  <c r="L264" i="9"/>
  <c r="E264" i="9"/>
  <c r="M263" i="9"/>
  <c r="L263" i="9"/>
  <c r="F263" i="9" s="1"/>
  <c r="B263" i="9" s="1"/>
  <c r="E263" i="9"/>
  <c r="M262" i="9"/>
  <c r="L262" i="9"/>
  <c r="E262" i="9"/>
  <c r="M261" i="9"/>
  <c r="L261" i="9"/>
  <c r="F261" i="9" s="1"/>
  <c r="B261" i="9" s="1"/>
  <c r="E261" i="9"/>
  <c r="M260" i="9"/>
  <c r="L260" i="9"/>
  <c r="E260" i="9"/>
  <c r="M259" i="9"/>
  <c r="L259" i="9"/>
  <c r="F259" i="9" s="1"/>
  <c r="B259" i="9" s="1"/>
  <c r="E259" i="9"/>
  <c r="M258" i="9"/>
  <c r="L258" i="9"/>
  <c r="E258" i="9"/>
  <c r="M257" i="9"/>
  <c r="L257" i="9"/>
  <c r="F257" i="9" s="1"/>
  <c r="B257" i="9" s="1"/>
  <c r="E257" i="9"/>
  <c r="M256" i="9"/>
  <c r="L256" i="9"/>
  <c r="E256" i="9"/>
  <c r="M255" i="9"/>
  <c r="L255" i="9"/>
  <c r="F255" i="9" s="1"/>
  <c r="B255" i="9" s="1"/>
  <c r="E255" i="9"/>
  <c r="M254" i="9"/>
  <c r="L254" i="9"/>
  <c r="E254" i="9"/>
  <c r="M253" i="9"/>
  <c r="L253" i="9"/>
  <c r="F253" i="9" s="1"/>
  <c r="B253" i="9" s="1"/>
  <c r="E253" i="9"/>
  <c r="M252" i="9"/>
  <c r="L252" i="9"/>
  <c r="E252" i="9"/>
  <c r="M251" i="9"/>
  <c r="L251" i="9"/>
  <c r="F251" i="9" s="1"/>
  <c r="B251" i="9" s="1"/>
  <c r="E251" i="9"/>
  <c r="M250" i="9"/>
  <c r="L250" i="9"/>
  <c r="E250" i="9"/>
  <c r="M249" i="9"/>
  <c r="L249" i="9"/>
  <c r="F249" i="9" s="1"/>
  <c r="B249" i="9" s="1"/>
  <c r="E249" i="9"/>
  <c r="M248" i="9"/>
  <c r="L248" i="9"/>
  <c r="E248" i="9"/>
  <c r="M247" i="9"/>
  <c r="L247" i="9"/>
  <c r="F247" i="9" s="1"/>
  <c r="B247" i="9" s="1"/>
  <c r="E247" i="9"/>
  <c r="M246" i="9"/>
  <c r="L246" i="9"/>
  <c r="E246" i="9"/>
  <c r="M245" i="9"/>
  <c r="L245" i="9"/>
  <c r="F245" i="9" s="1"/>
  <c r="B245" i="9" s="1"/>
  <c r="E245" i="9"/>
  <c r="M244" i="9"/>
  <c r="L244" i="9"/>
  <c r="E244" i="9"/>
  <c r="M243" i="9"/>
  <c r="L243" i="9"/>
  <c r="F243" i="9" s="1"/>
  <c r="B243" i="9" s="1"/>
  <c r="E243" i="9"/>
  <c r="M242" i="9"/>
  <c r="L242" i="9"/>
  <c r="E242" i="9"/>
  <c r="M241" i="9"/>
  <c r="L241" i="9"/>
  <c r="F241" i="9" s="1"/>
  <c r="B241" i="9" s="1"/>
  <c r="E241" i="9"/>
  <c r="M240" i="9"/>
  <c r="L240" i="9"/>
  <c r="E240" i="9"/>
  <c r="M239" i="9"/>
  <c r="L239" i="9"/>
  <c r="F239" i="9" s="1"/>
  <c r="B239" i="9" s="1"/>
  <c r="E239" i="9"/>
  <c r="M238" i="9"/>
  <c r="L238" i="9"/>
  <c r="E238" i="9"/>
  <c r="M237" i="9"/>
  <c r="L237" i="9"/>
  <c r="F237" i="9" s="1"/>
  <c r="B237" i="9" s="1"/>
  <c r="E237" i="9"/>
  <c r="M236" i="9"/>
  <c r="L236" i="9"/>
  <c r="E236" i="9"/>
  <c r="M235" i="9"/>
  <c r="L235" i="9"/>
  <c r="F235" i="9" s="1"/>
  <c r="B235" i="9" s="1"/>
  <c r="E235" i="9"/>
  <c r="M234" i="9"/>
  <c r="L234" i="9"/>
  <c r="E234" i="9"/>
  <c r="M233" i="9"/>
  <c r="L233" i="9"/>
  <c r="F233" i="9" s="1"/>
  <c r="B233" i="9" s="1"/>
  <c r="E233" i="9"/>
  <c r="M232" i="9"/>
  <c r="L232" i="9"/>
  <c r="E232" i="9"/>
  <c r="M231" i="9"/>
  <c r="L231" i="9"/>
  <c r="F231" i="9" s="1"/>
  <c r="B231" i="9" s="1"/>
  <c r="E231" i="9"/>
  <c r="M230" i="9"/>
  <c r="L230" i="9"/>
  <c r="E230" i="9"/>
  <c r="M229" i="9"/>
  <c r="L229" i="9"/>
  <c r="F229" i="9" s="1"/>
  <c r="B229" i="9" s="1"/>
  <c r="E229" i="9"/>
  <c r="M228" i="9"/>
  <c r="L228" i="9"/>
  <c r="E228" i="9"/>
  <c r="M227" i="9"/>
  <c r="L227" i="9"/>
  <c r="F227" i="9" s="1"/>
  <c r="B227" i="9" s="1"/>
  <c r="E227" i="9"/>
  <c r="M226" i="9"/>
  <c r="L226" i="9"/>
  <c r="E226" i="9"/>
  <c r="H225" i="9"/>
  <c r="E225" i="9" s="1"/>
  <c r="B225" i="9" s="1"/>
  <c r="G225" i="9"/>
  <c r="F225" i="9"/>
  <c r="M224" i="9"/>
  <c r="L224" i="9"/>
  <c r="E224" i="9"/>
  <c r="M223" i="9"/>
  <c r="L223" i="9"/>
  <c r="F223" i="9" s="1"/>
  <c r="E223" i="9"/>
  <c r="B223" i="9" s="1"/>
  <c r="M222" i="9"/>
  <c r="L222" i="9"/>
  <c r="E222" i="9"/>
  <c r="M221" i="9"/>
  <c r="L221" i="9"/>
  <c r="F221" i="9" s="1"/>
  <c r="E221" i="9"/>
  <c r="B221" i="9" s="1"/>
  <c r="M220" i="9"/>
  <c r="L220" i="9"/>
  <c r="E220" i="9"/>
  <c r="M219" i="9"/>
  <c r="L219" i="9"/>
  <c r="E219" i="9"/>
  <c r="M218" i="9"/>
  <c r="L218" i="9"/>
  <c r="E218" i="9"/>
  <c r="M217" i="9"/>
  <c r="L217" i="9"/>
  <c r="E217" i="9"/>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B157" i="9" s="1"/>
  <c r="G157" i="9"/>
  <c r="F157" i="9"/>
  <c r="H156" i="9"/>
  <c r="G156" i="9"/>
  <c r="E156" i="9" s="1"/>
  <c r="B156" i="9" s="1"/>
  <c r="F156" i="9"/>
  <c r="H155" i="9"/>
  <c r="E155" i="9" s="1"/>
  <c r="B155" i="9" s="1"/>
  <c r="G155" i="9"/>
  <c r="F155" i="9"/>
  <c r="H154" i="9"/>
  <c r="G154" i="9"/>
  <c r="E154" i="9" s="1"/>
  <c r="B154" i="9" s="1"/>
  <c r="F154" i="9"/>
  <c r="H153" i="9"/>
  <c r="G153" i="9"/>
  <c r="F153" i="9"/>
  <c r="H152" i="9"/>
  <c r="G152" i="9"/>
  <c r="F152" i="9"/>
  <c r="E152" i="9"/>
  <c r="H151" i="9"/>
  <c r="E151" i="9" s="1"/>
  <c r="G151" i="9"/>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H143" i="9"/>
  <c r="G143" i="9"/>
  <c r="E143" i="9" s="1"/>
  <c r="B143" i="9" s="1"/>
  <c r="F143" i="9"/>
  <c r="F142" i="9"/>
  <c r="H141" i="9"/>
  <c r="E141" i="9" s="1"/>
  <c r="G141" i="9"/>
  <c r="F141" i="9"/>
  <c r="H140" i="9"/>
  <c r="G140" i="9"/>
  <c r="F140" i="9"/>
  <c r="E140" i="9"/>
  <c r="B140" i="9" s="1"/>
  <c r="H139" i="9"/>
  <c r="G139" i="9"/>
  <c r="F139" i="9"/>
  <c r="E139" i="9"/>
  <c r="B139" i="9" s="1"/>
  <c r="H138" i="9"/>
  <c r="G138" i="9"/>
  <c r="F138" i="9"/>
  <c r="E138" i="9"/>
  <c r="H137" i="9"/>
  <c r="E137" i="9" s="1"/>
  <c r="G137" i="9"/>
  <c r="F137" i="9"/>
  <c r="H136" i="9"/>
  <c r="G136" i="9"/>
  <c r="F136" i="9"/>
  <c r="E136" i="9"/>
  <c r="B136" i="9" s="1"/>
  <c r="H135" i="9"/>
  <c r="G135" i="9"/>
  <c r="F135" i="9"/>
  <c r="E135" i="9"/>
  <c r="B135" i="9" s="1"/>
  <c r="H134" i="9"/>
  <c r="G134" i="9"/>
  <c r="F134" i="9"/>
  <c r="E134" i="9"/>
  <c r="H133" i="9"/>
  <c r="E133" i="9" s="1"/>
  <c r="G133" i="9"/>
  <c r="F133" i="9"/>
  <c r="H132" i="9"/>
  <c r="G132" i="9"/>
  <c r="F132" i="9"/>
  <c r="E132" i="9"/>
  <c r="B132" i="9" s="1"/>
  <c r="H131" i="9"/>
  <c r="G131" i="9"/>
  <c r="F131" i="9"/>
  <c r="E131" i="9"/>
  <c r="B131" i="9" s="1"/>
  <c r="H130" i="9"/>
  <c r="G130" i="9"/>
  <c r="F130" i="9"/>
  <c r="E130" i="9"/>
  <c r="H129" i="9"/>
  <c r="E129" i="9" s="1"/>
  <c r="G129" i="9"/>
  <c r="F129" i="9"/>
  <c r="H128" i="9"/>
  <c r="G128" i="9"/>
  <c r="F128" i="9"/>
  <c r="E128" i="9"/>
  <c r="B128" i="9" s="1"/>
  <c r="H127" i="9"/>
  <c r="G127" i="9"/>
  <c r="F127" i="9"/>
  <c r="E127" i="9"/>
  <c r="B127" i="9" s="1"/>
  <c r="H126" i="9"/>
  <c r="G126" i="9"/>
  <c r="F126" i="9"/>
  <c r="E126" i="9"/>
  <c r="H125" i="9"/>
  <c r="E125" i="9" s="1"/>
  <c r="G125" i="9"/>
  <c r="F125" i="9"/>
  <c r="H124" i="9"/>
  <c r="G124" i="9"/>
  <c r="F124" i="9"/>
  <c r="E124" i="9"/>
  <c r="B124" i="9" s="1"/>
  <c r="H123" i="9"/>
  <c r="E123" i="9" s="1"/>
  <c r="B123" i="9" s="1"/>
  <c r="G123" i="9"/>
  <c r="F123" i="9"/>
  <c r="H122" i="9"/>
  <c r="G122" i="9"/>
  <c r="E122" i="9" s="1"/>
  <c r="B122" i="9" s="1"/>
  <c r="F122" i="9"/>
  <c r="H121" i="9"/>
  <c r="E121" i="9" s="1"/>
  <c r="B121" i="9" s="1"/>
  <c r="G121" i="9"/>
  <c r="F121" i="9"/>
  <c r="H120" i="9"/>
  <c r="G120" i="9"/>
  <c r="E120" i="9" s="1"/>
  <c r="B120" i="9" s="1"/>
  <c r="F120" i="9"/>
  <c r="H119" i="9"/>
  <c r="G119" i="9"/>
  <c r="F119" i="9"/>
  <c r="H118" i="9"/>
  <c r="G118" i="9"/>
  <c r="F118" i="9"/>
  <c r="E118" i="9"/>
  <c r="H117" i="9"/>
  <c r="G117" i="9"/>
  <c r="F117" i="9"/>
  <c r="E117" i="9"/>
  <c r="B117" i="9" s="1"/>
  <c r="H116" i="9"/>
  <c r="G116" i="9"/>
  <c r="E116" i="9" s="1"/>
  <c r="B116" i="9" s="1"/>
  <c r="F116" i="9"/>
  <c r="H115" i="9"/>
  <c r="G115" i="9"/>
  <c r="F115" i="9"/>
  <c r="H114" i="9"/>
  <c r="G114" i="9"/>
  <c r="F114" i="9"/>
  <c r="E114" i="9"/>
  <c r="H113" i="9"/>
  <c r="G113" i="9"/>
  <c r="F113" i="9"/>
  <c r="E113" i="9"/>
  <c r="B113" i="9" s="1"/>
  <c r="H112" i="9"/>
  <c r="G112" i="9"/>
  <c r="E112" i="9" s="1"/>
  <c r="B112" i="9" s="1"/>
  <c r="F112" i="9"/>
  <c r="H111" i="9"/>
  <c r="G111" i="9"/>
  <c r="F111" i="9"/>
  <c r="H110" i="9"/>
  <c r="G110" i="9"/>
  <c r="F110" i="9"/>
  <c r="E110" i="9"/>
  <c r="H109" i="9"/>
  <c r="G109" i="9"/>
  <c r="F109" i="9"/>
  <c r="E109" i="9"/>
  <c r="B109" i="9" s="1"/>
  <c r="H108" i="9"/>
  <c r="G108" i="9"/>
  <c r="E108" i="9" s="1"/>
  <c r="B108" i="9" s="1"/>
  <c r="F108" i="9"/>
  <c r="H107" i="9"/>
  <c r="G107" i="9"/>
  <c r="F107" i="9"/>
  <c r="H106" i="9"/>
  <c r="G106" i="9"/>
  <c r="F106" i="9"/>
  <c r="E106" i="9"/>
  <c r="H105" i="9"/>
  <c r="E105" i="9" s="1"/>
  <c r="G105" i="9"/>
  <c r="F105" i="9"/>
  <c r="H104" i="9"/>
  <c r="G104" i="9"/>
  <c r="F104" i="9"/>
  <c r="E104" i="9"/>
  <c r="B104" i="9" s="1"/>
  <c r="H103" i="9"/>
  <c r="E103" i="9" s="1"/>
  <c r="B103" i="9" s="1"/>
  <c r="G103" i="9"/>
  <c r="F103" i="9"/>
  <c r="H102" i="9"/>
  <c r="G102" i="9"/>
  <c r="E102" i="9" s="1"/>
  <c r="B102" i="9" s="1"/>
  <c r="F102" i="9"/>
  <c r="H101" i="9"/>
  <c r="E101" i="9" s="1"/>
  <c r="B101" i="9" s="1"/>
  <c r="G101" i="9"/>
  <c r="F101" i="9"/>
  <c r="H100" i="9"/>
  <c r="G100" i="9"/>
  <c r="E100" i="9" s="1"/>
  <c r="B100" i="9" s="1"/>
  <c r="F100" i="9"/>
  <c r="H99" i="9"/>
  <c r="G99" i="9"/>
  <c r="E99" i="9" s="1"/>
  <c r="B99" i="9" s="1"/>
  <c r="F99" i="9"/>
  <c r="H98" i="9"/>
  <c r="G98" i="9"/>
  <c r="E98" i="9" s="1"/>
  <c r="B98" i="9" s="1"/>
  <c r="F98" i="9"/>
  <c r="H97" i="9"/>
  <c r="G97" i="9"/>
  <c r="E97" i="9" s="1"/>
  <c r="B97" i="9" s="1"/>
  <c r="F97" i="9"/>
  <c r="H96" i="9"/>
  <c r="G96" i="9"/>
  <c r="F96" i="9"/>
  <c r="E96" i="9"/>
  <c r="B96" i="9" s="1"/>
  <c r="H95" i="9"/>
  <c r="E95" i="9" s="1"/>
  <c r="B95" i="9" s="1"/>
  <c r="G95" i="9"/>
  <c r="F95" i="9"/>
  <c r="H94" i="9"/>
  <c r="G94" i="9"/>
  <c r="E94" i="9" s="1"/>
  <c r="B94" i="9" s="1"/>
  <c r="F94" i="9"/>
  <c r="H93" i="9"/>
  <c r="G93" i="9"/>
  <c r="E93" i="9" s="1"/>
  <c r="B93" i="9" s="1"/>
  <c r="F93" i="9"/>
  <c r="H92" i="9"/>
  <c r="G92" i="9"/>
  <c r="F92" i="9"/>
  <c r="E92" i="9"/>
  <c r="B92" i="9" s="1"/>
  <c r="H91" i="9"/>
  <c r="E91" i="9" s="1"/>
  <c r="B91" i="9" s="1"/>
  <c r="G91" i="9"/>
  <c r="F91" i="9"/>
  <c r="H90" i="9"/>
  <c r="G90" i="9"/>
  <c r="E90" i="9" s="1"/>
  <c r="B90" i="9" s="1"/>
  <c r="F90" i="9"/>
  <c r="H89" i="9"/>
  <c r="E89" i="9" s="1"/>
  <c r="B89" i="9" s="1"/>
  <c r="G89" i="9"/>
  <c r="F89" i="9"/>
  <c r="H88" i="9"/>
  <c r="G88" i="9"/>
  <c r="E88" i="9" s="1"/>
  <c r="B88" i="9" s="1"/>
  <c r="F88" i="9"/>
  <c r="H87" i="9"/>
  <c r="G87" i="9"/>
  <c r="E87" i="9" s="1"/>
  <c r="B87" i="9" s="1"/>
  <c r="F87" i="9"/>
  <c r="H86" i="9"/>
  <c r="G86" i="9"/>
  <c r="E86" i="9" s="1"/>
  <c r="B86" i="9" s="1"/>
  <c r="F86" i="9"/>
  <c r="H85" i="9"/>
  <c r="E85" i="9" s="1"/>
  <c r="B85" i="9" s="1"/>
  <c r="G85" i="9"/>
  <c r="F85" i="9"/>
  <c r="H84" i="9"/>
  <c r="G84" i="9"/>
  <c r="E84" i="9" s="1"/>
  <c r="B84" i="9" s="1"/>
  <c r="F84" i="9"/>
  <c r="H83" i="9"/>
  <c r="G83" i="9"/>
  <c r="F83" i="9"/>
  <c r="H82" i="9"/>
  <c r="G82" i="9"/>
  <c r="F82" i="9"/>
  <c r="E82" i="9"/>
  <c r="H81" i="9"/>
  <c r="E81" i="9" s="1"/>
  <c r="G81" i="9"/>
  <c r="F81" i="9"/>
  <c r="H80" i="9"/>
  <c r="G80" i="9"/>
  <c r="F80" i="9"/>
  <c r="E80" i="9"/>
  <c r="B80" i="9" s="1"/>
  <c r="H79" i="9"/>
  <c r="E79" i="9" s="1"/>
  <c r="B79" i="9" s="1"/>
  <c r="G79" i="9"/>
  <c r="F79" i="9"/>
  <c r="H78" i="9"/>
  <c r="G78" i="9"/>
  <c r="E78" i="9" s="1"/>
  <c r="B78" i="9" s="1"/>
  <c r="F78" i="9"/>
  <c r="H77" i="9"/>
  <c r="G77" i="9"/>
  <c r="E77" i="9" s="1"/>
  <c r="B77" i="9" s="1"/>
  <c r="F77" i="9"/>
  <c r="H76" i="9"/>
  <c r="G76" i="9"/>
  <c r="F76" i="9"/>
  <c r="E76" i="9"/>
  <c r="B76" i="9" s="1"/>
  <c r="H75" i="9"/>
  <c r="E75" i="9" s="1"/>
  <c r="B75" i="9" s="1"/>
  <c r="G75" i="9"/>
  <c r="F75" i="9"/>
  <c r="H74" i="9"/>
  <c r="G74" i="9"/>
  <c r="E74" i="9" s="1"/>
  <c r="B74" i="9" s="1"/>
  <c r="F74" i="9"/>
  <c r="H73" i="9"/>
  <c r="E73" i="9" s="1"/>
  <c r="B73" i="9" s="1"/>
  <c r="G73" i="9"/>
  <c r="F73" i="9"/>
  <c r="H72" i="9"/>
  <c r="G72" i="9"/>
  <c r="E72" i="9" s="1"/>
  <c r="B72" i="9" s="1"/>
  <c r="F72" i="9"/>
  <c r="H71" i="9"/>
  <c r="G71" i="9"/>
  <c r="F71" i="9"/>
  <c r="H70" i="9"/>
  <c r="G70" i="9"/>
  <c r="F70" i="9"/>
  <c r="E70" i="9"/>
  <c r="H69" i="9"/>
  <c r="E69" i="9" s="1"/>
  <c r="G69" i="9"/>
  <c r="F69" i="9"/>
  <c r="H68" i="9"/>
  <c r="G68" i="9"/>
  <c r="F68" i="9"/>
  <c r="H67" i="9"/>
  <c r="G67" i="9"/>
  <c r="E67" i="9" s="1"/>
  <c r="B67" i="9" s="1"/>
  <c r="F67" i="9"/>
  <c r="H66" i="9"/>
  <c r="G66" i="9"/>
  <c r="E66" i="9" s="1"/>
  <c r="B66" i="9" s="1"/>
  <c r="F66" i="9"/>
  <c r="H65" i="9"/>
  <c r="G65" i="9"/>
  <c r="E65" i="9" s="1"/>
  <c r="B65" i="9" s="1"/>
  <c r="F65" i="9"/>
  <c r="H64" i="9"/>
  <c r="G64" i="9"/>
  <c r="E64" i="9" s="1"/>
  <c r="B64" i="9" s="1"/>
  <c r="F64" i="9"/>
  <c r="H63" i="9"/>
  <c r="G63" i="9"/>
  <c r="F63" i="9"/>
  <c r="E63" i="9"/>
  <c r="B63" i="9" s="1"/>
  <c r="H62" i="9"/>
  <c r="E62" i="9" s="1"/>
  <c r="B62" i="9" s="1"/>
  <c r="G62" i="9"/>
  <c r="F62" i="9"/>
  <c r="H61" i="9"/>
  <c r="G61" i="9"/>
  <c r="E61" i="9" s="1"/>
  <c r="B61" i="9" s="1"/>
  <c r="F61" i="9"/>
  <c r="H60" i="9"/>
  <c r="E60" i="9" s="1"/>
  <c r="B60" i="9" s="1"/>
  <c r="G60" i="9"/>
  <c r="F60" i="9"/>
  <c r="H59" i="9"/>
  <c r="G59" i="9"/>
  <c r="E59" i="9" s="1"/>
  <c r="B59" i="9" s="1"/>
  <c r="F59" i="9"/>
  <c r="H58" i="9"/>
  <c r="G58" i="9"/>
  <c r="F58" i="9"/>
  <c r="H57" i="9"/>
  <c r="G57" i="9"/>
  <c r="F57" i="9"/>
  <c r="E57" i="9"/>
  <c r="H56" i="9"/>
  <c r="E56" i="9" s="1"/>
  <c r="G56" i="9"/>
  <c r="F56" i="9"/>
  <c r="H55" i="9"/>
  <c r="G55" i="9"/>
  <c r="F55" i="9"/>
  <c r="E55" i="9"/>
  <c r="B55" i="9" s="1"/>
  <c r="H54" i="9"/>
  <c r="E54" i="9" s="1"/>
  <c r="B54" i="9" s="1"/>
  <c r="G54" i="9"/>
  <c r="F54" i="9"/>
  <c r="H53" i="9"/>
  <c r="G53" i="9"/>
  <c r="E53" i="9" s="1"/>
  <c r="B53" i="9" s="1"/>
  <c r="F53" i="9"/>
  <c r="H52" i="9"/>
  <c r="E52" i="9" s="1"/>
  <c r="B52" i="9" s="1"/>
  <c r="G52" i="9"/>
  <c r="F52" i="9"/>
  <c r="H51" i="9"/>
  <c r="G51" i="9"/>
  <c r="E51" i="9" s="1"/>
  <c r="B51" i="9" s="1"/>
  <c r="F51" i="9"/>
  <c r="H50" i="9"/>
  <c r="G50" i="9"/>
  <c r="E50" i="9" s="1"/>
  <c r="B50" i="9" s="1"/>
  <c r="F50" i="9"/>
  <c r="H49" i="9"/>
  <c r="G49" i="9"/>
  <c r="E49" i="9" s="1"/>
  <c r="B49" i="9" s="1"/>
  <c r="F49" i="9"/>
  <c r="H48" i="9"/>
  <c r="E48" i="9" s="1"/>
  <c r="B48" i="9" s="1"/>
  <c r="G48" i="9"/>
  <c r="F48" i="9"/>
  <c r="H47" i="9"/>
  <c r="G47" i="9"/>
  <c r="E47" i="9" s="1"/>
  <c r="B47" i="9" s="1"/>
  <c r="F47" i="9"/>
  <c r="H46" i="9"/>
  <c r="G46" i="9"/>
  <c r="F46" i="9"/>
  <c r="H45" i="9"/>
  <c r="G45" i="9"/>
  <c r="F45" i="9"/>
  <c r="E45" i="9"/>
  <c r="H44" i="9"/>
  <c r="G44" i="9"/>
  <c r="F44" i="9"/>
  <c r="H43" i="9"/>
  <c r="G43" i="9"/>
  <c r="F43" i="9"/>
  <c r="H42" i="9"/>
  <c r="G42" i="9"/>
  <c r="F42" i="9"/>
  <c r="H41" i="9"/>
  <c r="G41" i="9"/>
  <c r="E41" i="9" s="1"/>
  <c r="B41" i="9" s="1"/>
  <c r="F41" i="9"/>
  <c r="H40" i="9"/>
  <c r="G40" i="9"/>
  <c r="F40" i="9"/>
  <c r="H39" i="9"/>
  <c r="G39" i="9"/>
  <c r="F39" i="9"/>
  <c r="H38" i="9"/>
  <c r="E38" i="9" s="1"/>
  <c r="B38" i="9" s="1"/>
  <c r="G38" i="9"/>
  <c r="F38" i="9"/>
  <c r="H37" i="9"/>
  <c r="G37" i="9"/>
  <c r="F37" i="9"/>
  <c r="H36" i="9"/>
  <c r="G36" i="9"/>
  <c r="E36" i="9" s="1"/>
  <c r="B36" i="9" s="1"/>
  <c r="F36" i="9"/>
  <c r="H35" i="9"/>
  <c r="G35" i="9"/>
  <c r="E35" i="9" s="1"/>
  <c r="B35" i="9" s="1"/>
  <c r="F35" i="9"/>
  <c r="H34" i="9"/>
  <c r="E34" i="9" s="1"/>
  <c r="B34" i="9" s="1"/>
  <c r="G34" i="9"/>
  <c r="F34" i="9"/>
  <c r="H33" i="9"/>
  <c r="G33" i="9"/>
  <c r="E33" i="9" s="1"/>
  <c r="B33" i="9" s="1"/>
  <c r="F33" i="9"/>
  <c r="H32" i="9"/>
  <c r="G32" i="9"/>
  <c r="E32" i="9" s="1"/>
  <c r="B32" i="9" s="1"/>
  <c r="F32" i="9"/>
  <c r="H31" i="9"/>
  <c r="G31" i="9"/>
  <c r="E31" i="9" s="1"/>
  <c r="B31" i="9" s="1"/>
  <c r="F31" i="9"/>
  <c r="H30" i="9"/>
  <c r="G30" i="9"/>
  <c r="F30" i="9"/>
  <c r="H29" i="9"/>
  <c r="G29" i="9"/>
  <c r="F29" i="9"/>
  <c r="H28" i="9"/>
  <c r="G28" i="9"/>
  <c r="F28" i="9"/>
  <c r="H27" i="9"/>
  <c r="G27" i="9"/>
  <c r="F27" i="9"/>
  <c r="E27" i="9"/>
  <c r="B27" i="9" s="1"/>
  <c r="H26" i="9"/>
  <c r="G26" i="9"/>
  <c r="E26" i="9" s="1"/>
  <c r="B26" i="9" s="1"/>
  <c r="F26" i="9"/>
  <c r="H25" i="9"/>
  <c r="G25" i="9"/>
  <c r="F25" i="9"/>
  <c r="E25" i="9"/>
  <c r="B25" i="9" s="1"/>
  <c r="H24" i="9"/>
  <c r="E24" i="9" s="1"/>
  <c r="B24" i="9" s="1"/>
  <c r="G24" i="9"/>
  <c r="F24" i="9"/>
  <c r="H23" i="9"/>
  <c r="G23" i="9"/>
  <c r="E23" i="9" s="1"/>
  <c r="B23" i="9" s="1"/>
  <c r="F23" i="9"/>
  <c r="H22" i="9"/>
  <c r="E22" i="9" s="1"/>
  <c r="B22" i="9" s="1"/>
  <c r="G22" i="9"/>
  <c r="F22" i="9"/>
  <c r="H21" i="9"/>
  <c r="G21" i="9"/>
  <c r="E21" i="9" s="1"/>
  <c r="B21" i="9" s="1"/>
  <c r="F21" i="9"/>
  <c r="F20" i="9"/>
  <c r="F4" i="9"/>
  <c r="O3" i="9"/>
  <c r="G274" i="9" s="1"/>
  <c r="E274" i="9" s="1"/>
  <c r="I3" i="9"/>
  <c r="H3" i="9"/>
  <c r="G3" i="9"/>
  <c r="D101" i="8"/>
  <c r="D95" i="8"/>
  <c r="C1570" i="1" s="1"/>
  <c r="G1570" i="1" s="1"/>
  <c r="D90" i="8"/>
  <c r="D85" i="8"/>
  <c r="D80" i="8"/>
  <c r="D75" i="8"/>
  <c r="C1550" i="1" s="1"/>
  <c r="G1550" i="1" s="1"/>
  <c r="D70" i="8"/>
  <c r="C1545" i="1" s="1"/>
  <c r="H1545" i="1" s="1"/>
  <c r="D65" i="8"/>
  <c r="D60" i="8"/>
  <c r="D55" i="8"/>
  <c r="C1530" i="1" s="1"/>
  <c r="G1530" i="1" s="1"/>
  <c r="D50" i="8"/>
  <c r="D44" i="8"/>
  <c r="D36" i="8"/>
  <c r="D26" i="8"/>
  <c r="D18" i="8"/>
  <c r="C1493" i="1" s="1"/>
  <c r="H1493" i="1" s="1"/>
  <c r="D8" i="8"/>
  <c r="E44" i="7"/>
  <c r="D44" i="7"/>
  <c r="E39" i="7"/>
  <c r="D39" i="7"/>
  <c r="D38" i="7"/>
  <c r="E30" i="7"/>
  <c r="D30" i="7"/>
  <c r="E23" i="7"/>
  <c r="D23" i="7"/>
  <c r="E22" i="7"/>
  <c r="I30" i="3" s="1"/>
  <c r="D22" i="7"/>
  <c r="E14" i="7"/>
  <c r="D14" i="7"/>
  <c r="E7" i="7"/>
  <c r="D7" i="7"/>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E115" i="6"/>
  <c r="D115"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F77" i="5"/>
  <c r="F76" i="5"/>
  <c r="F75" i="5"/>
  <c r="F74" i="5"/>
  <c r="F73" i="5"/>
  <c r="F72" i="5"/>
  <c r="F71" i="5"/>
  <c r="E70" i="5"/>
  <c r="E69" i="5" s="1"/>
  <c r="D70" i="5"/>
  <c r="D69" i="5"/>
  <c r="F69" i="5" s="1"/>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E12" i="5"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D593" i="4" s="1"/>
  <c r="F593"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E567" i="4" s="1"/>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D459" i="4" s="1"/>
  <c r="F459"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21" i="4"/>
  <c r="E418" i="4"/>
  <c r="D418" i="4"/>
  <c r="F418" i="4" s="1"/>
  <c r="E417" i="4"/>
  <c r="D417" i="4"/>
  <c r="E416" i="4"/>
  <c r="D416" i="4"/>
  <c r="D643" i="4" s="1"/>
  <c r="F411" i="4"/>
  <c r="F410" i="4"/>
  <c r="F409" i="4"/>
  <c r="F406" i="4"/>
  <c r="F405" i="4"/>
  <c r="F404" i="4"/>
  <c r="F403" i="4"/>
  <c r="E402" i="4"/>
  <c r="D402" i="4"/>
  <c r="F402" i="4" s="1"/>
  <c r="F401" i="4"/>
  <c r="E400" i="4"/>
  <c r="D400" i="4"/>
  <c r="F400" i="4" s="1"/>
  <c r="F399" i="4"/>
  <c r="F398" i="4"/>
  <c r="E397" i="4"/>
  <c r="D397" i="4"/>
  <c r="D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E163" i="4" s="1"/>
  <c r="D159" i="1" s="1"/>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D140" i="4"/>
  <c r="D139" i="4" s="1"/>
  <c r="F139" i="4" s="1"/>
  <c r="E139" i="4"/>
  <c r="F138" i="4"/>
  <c r="F137" i="4"/>
  <c r="F136" i="4"/>
  <c r="F135" i="4"/>
  <c r="E134" i="4"/>
  <c r="E133" i="4" s="1"/>
  <c r="D134" i="4"/>
  <c r="D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C1576" i="1"/>
  <c r="G1576" i="1" s="1"/>
  <c r="C1575" i="1"/>
  <c r="H1575" i="1" s="1"/>
  <c r="C1574" i="1"/>
  <c r="G1574" i="1" s="1"/>
  <c r="C1573" i="1"/>
  <c r="H1573" i="1" s="1"/>
  <c r="C1572" i="1"/>
  <c r="G1572" i="1" s="1"/>
  <c r="C1571" i="1"/>
  <c r="H1571" i="1" s="1"/>
  <c r="C1569" i="1"/>
  <c r="H1569" i="1" s="1"/>
  <c r="C1568" i="1"/>
  <c r="G1568" i="1" s="1"/>
  <c r="C1567" i="1"/>
  <c r="H1567" i="1" s="1"/>
  <c r="C1566" i="1"/>
  <c r="G1566" i="1" s="1"/>
  <c r="C1565" i="1"/>
  <c r="H1565" i="1" s="1"/>
  <c r="C1564" i="1"/>
  <c r="G1564" i="1" s="1"/>
  <c r="C1563" i="1"/>
  <c r="H1563" i="1" s="1"/>
  <c r="C1562" i="1"/>
  <c r="G1562" i="1" s="1"/>
  <c r="C1561" i="1"/>
  <c r="H1561" i="1" s="1"/>
  <c r="C1560" i="1"/>
  <c r="G1560" i="1" s="1"/>
  <c r="C1559" i="1"/>
  <c r="H1559" i="1" s="1"/>
  <c r="C1558" i="1"/>
  <c r="G1558" i="1" s="1"/>
  <c r="C1557" i="1"/>
  <c r="H1557" i="1" s="1"/>
  <c r="C1556" i="1"/>
  <c r="G1556" i="1" s="1"/>
  <c r="C1555" i="1"/>
  <c r="H1555" i="1" s="1"/>
  <c r="C1554" i="1"/>
  <c r="G1554" i="1" s="1"/>
  <c r="C1553" i="1"/>
  <c r="H1553" i="1" s="1"/>
  <c r="C1552" i="1"/>
  <c r="G1552" i="1" s="1"/>
  <c r="C1551" i="1"/>
  <c r="H1551" i="1" s="1"/>
  <c r="C1549" i="1"/>
  <c r="C1548" i="1"/>
  <c r="G1548" i="1" s="1"/>
  <c r="C1547" i="1"/>
  <c r="C1546" i="1"/>
  <c r="G1546" i="1" s="1"/>
  <c r="G1545" i="1"/>
  <c r="C1544" i="1"/>
  <c r="G1544" i="1" s="1"/>
  <c r="C1543" i="1"/>
  <c r="H1543" i="1" s="1"/>
  <c r="C1542" i="1"/>
  <c r="G1542" i="1" s="1"/>
  <c r="C1541" i="1"/>
  <c r="H1541" i="1" s="1"/>
  <c r="C1540" i="1"/>
  <c r="G1540" i="1" s="1"/>
  <c r="C1539" i="1"/>
  <c r="H1539" i="1" s="1"/>
  <c r="C1538" i="1"/>
  <c r="G1538" i="1" s="1"/>
  <c r="C1537" i="1"/>
  <c r="H1537" i="1" s="1"/>
  <c r="C1536" i="1"/>
  <c r="G1536" i="1" s="1"/>
  <c r="C1535" i="1"/>
  <c r="H1535" i="1" s="1"/>
  <c r="C1534" i="1"/>
  <c r="G1534" i="1" s="1"/>
  <c r="C1533" i="1"/>
  <c r="H1533" i="1" s="1"/>
  <c r="C1532" i="1"/>
  <c r="G1532" i="1" s="1"/>
  <c r="C1531" i="1"/>
  <c r="H1531" i="1" s="1"/>
  <c r="C1529" i="1"/>
  <c r="H1529" i="1" s="1"/>
  <c r="C1528" i="1"/>
  <c r="G1528" i="1" s="1"/>
  <c r="C1527" i="1"/>
  <c r="H1527" i="1" s="1"/>
  <c r="C1526" i="1"/>
  <c r="G1526" i="1" s="1"/>
  <c r="C1525" i="1"/>
  <c r="H1525" i="1" s="1"/>
  <c r="C1523" i="1"/>
  <c r="C1522" i="1"/>
  <c r="G1522" i="1" s="1"/>
  <c r="G1521" i="1"/>
  <c r="C1521" i="1"/>
  <c r="H1521" i="1" s="1"/>
  <c r="C1520" i="1"/>
  <c r="G1520" i="1" s="1"/>
  <c r="C1519" i="1"/>
  <c r="C1516" i="1"/>
  <c r="G1516" i="1" s="1"/>
  <c r="C1515" i="1"/>
  <c r="H1515" i="1" s="1"/>
  <c r="C1514" i="1"/>
  <c r="G1514" i="1" s="1"/>
  <c r="C1513" i="1"/>
  <c r="H1513" i="1" s="1"/>
  <c r="C1512" i="1"/>
  <c r="G1512" i="1" s="1"/>
  <c r="C1511" i="1"/>
  <c r="H1511" i="1" s="1"/>
  <c r="C1510" i="1"/>
  <c r="G1510" i="1" s="1"/>
  <c r="C1509" i="1"/>
  <c r="H1509" i="1" s="1"/>
  <c r="C1508" i="1"/>
  <c r="G1508" i="1" s="1"/>
  <c r="C1507" i="1"/>
  <c r="H1507" i="1" s="1"/>
  <c r="C1506" i="1"/>
  <c r="C1505" i="1"/>
  <c r="H1505" i="1" s="1"/>
  <c r="C1504" i="1"/>
  <c r="G1504" i="1" s="1"/>
  <c r="C1503" i="1"/>
  <c r="C1502" i="1"/>
  <c r="G1502" i="1" s="1"/>
  <c r="C1501" i="1"/>
  <c r="H1501" i="1" s="1"/>
  <c r="C1500" i="1"/>
  <c r="G1500" i="1" s="1"/>
  <c r="C1498" i="1"/>
  <c r="G1498" i="1" s="1"/>
  <c r="C1497" i="1"/>
  <c r="H1497" i="1" s="1"/>
  <c r="C1496" i="1"/>
  <c r="G1496" i="1" s="1"/>
  <c r="C1495" i="1"/>
  <c r="H1495" i="1" s="1"/>
  <c r="C1494" i="1"/>
  <c r="G1494" i="1" s="1"/>
  <c r="C1492" i="1"/>
  <c r="G1492" i="1" s="1"/>
  <c r="C1491" i="1"/>
  <c r="H1491" i="1" s="1"/>
  <c r="C1490" i="1"/>
  <c r="G1490" i="1" s="1"/>
  <c r="C1489" i="1"/>
  <c r="H1489" i="1" s="1"/>
  <c r="C1488" i="1"/>
  <c r="C1487" i="1"/>
  <c r="H1487" i="1" s="1"/>
  <c r="C1486" i="1"/>
  <c r="G1486" i="1" s="1"/>
  <c r="C1485" i="1"/>
  <c r="H1485" i="1" s="1"/>
  <c r="C1484" i="1"/>
  <c r="G1484" i="1" s="1"/>
  <c r="C1483" i="1"/>
  <c r="H1483" i="1" s="1"/>
  <c r="C1482" i="1"/>
  <c r="G1482" i="1" s="1"/>
  <c r="C1480" i="1"/>
  <c r="H1480" i="1" s="1"/>
  <c r="D1479" i="1"/>
  <c r="C1479" i="1"/>
  <c r="D1478" i="1"/>
  <c r="C1478" i="1"/>
  <c r="D1477" i="1"/>
  <c r="C1477" i="1"/>
  <c r="D1476" i="1"/>
  <c r="C1476" i="1"/>
  <c r="D1475" i="1"/>
  <c r="C1475" i="1"/>
  <c r="D1474" i="1"/>
  <c r="C1474" i="1"/>
  <c r="D1473" i="1"/>
  <c r="C1473" i="1"/>
  <c r="D1472" i="1"/>
  <c r="C1472" i="1"/>
  <c r="D1471" i="1"/>
  <c r="C1471" i="1"/>
  <c r="C1470" i="1"/>
  <c r="C1469" i="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G1446" i="1" s="1"/>
  <c r="D1445" i="1"/>
  <c r="C1445" i="1"/>
  <c r="J1445" i="1" s="1"/>
  <c r="D1444" i="1"/>
  <c r="C1444" i="1"/>
  <c r="G1444" i="1" s="1"/>
  <c r="D1443" i="1"/>
  <c r="C1443" i="1"/>
  <c r="G1443" i="1" s="1"/>
  <c r="D1442" i="1"/>
  <c r="C1442" i="1"/>
  <c r="G1442" i="1" s="1"/>
  <c r="D1441" i="1"/>
  <c r="C1441" i="1"/>
  <c r="G1441" i="1" s="1"/>
  <c r="D1440" i="1"/>
  <c r="C1440" i="1"/>
  <c r="G1440" i="1" s="1"/>
  <c r="D1439" i="1"/>
  <c r="C1439" i="1"/>
  <c r="G1439" i="1" s="1"/>
  <c r="C1438"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D1423" i="1"/>
  <c r="D1422" i="1"/>
  <c r="C1422" i="1"/>
  <c r="D1421" i="1"/>
  <c r="C1421" i="1"/>
  <c r="G1421" i="1" s="1"/>
  <c r="D1420" i="1"/>
  <c r="C1420" i="1"/>
  <c r="D1419" i="1"/>
  <c r="C1419" i="1"/>
  <c r="G1419" i="1" s="1"/>
  <c r="D1418" i="1"/>
  <c r="C1418" i="1"/>
  <c r="D1417" i="1"/>
  <c r="C1417" i="1"/>
  <c r="G1417" i="1" s="1"/>
  <c r="D1416" i="1"/>
  <c r="C1416" i="1"/>
  <c r="D1415" i="1"/>
  <c r="C1415" i="1"/>
  <c r="G1415" i="1" s="1"/>
  <c r="D1414" i="1"/>
  <c r="C1414" i="1"/>
  <c r="D1413" i="1"/>
  <c r="C1413" i="1"/>
  <c r="G1413" i="1" s="1"/>
  <c r="D1412" i="1"/>
  <c r="D1411" i="1"/>
  <c r="C1411" i="1"/>
  <c r="D1410" i="1"/>
  <c r="C1410" i="1"/>
  <c r="D1409" i="1"/>
  <c r="C1409" i="1"/>
  <c r="D1407" i="1"/>
  <c r="C1407" i="1"/>
  <c r="G1407" i="1" s="1"/>
  <c r="D1406" i="1"/>
  <c r="C1406" i="1"/>
  <c r="D1405" i="1"/>
  <c r="C1405" i="1"/>
  <c r="G1405" i="1" s="1"/>
  <c r="D1404" i="1"/>
  <c r="C1404" i="1"/>
  <c r="D1403" i="1"/>
  <c r="C1403" i="1"/>
  <c r="G1403" i="1" s="1"/>
  <c r="D1402" i="1"/>
  <c r="C1402" i="1"/>
  <c r="D1401" i="1"/>
  <c r="C1401" i="1"/>
  <c r="G1401" i="1" s="1"/>
  <c r="D1400" i="1"/>
  <c r="C1400" i="1"/>
  <c r="D1399" i="1"/>
  <c r="C1399" i="1"/>
  <c r="G1399" i="1" s="1"/>
  <c r="D1398" i="1"/>
  <c r="C1398" i="1"/>
  <c r="D1397" i="1"/>
  <c r="C1397" i="1"/>
  <c r="G1397" i="1" s="1"/>
  <c r="D1396" i="1"/>
  <c r="C1396" i="1"/>
  <c r="D1395" i="1"/>
  <c r="C1395" i="1"/>
  <c r="G1395" i="1" s="1"/>
  <c r="D1394" i="1"/>
  <c r="C1394" i="1"/>
  <c r="D1393" i="1"/>
  <c r="C1393" i="1"/>
  <c r="G1393" i="1" s="1"/>
  <c r="D1392" i="1"/>
  <c r="C1392" i="1"/>
  <c r="D1391" i="1"/>
  <c r="C1391" i="1"/>
  <c r="G1391" i="1" s="1"/>
  <c r="D1390" i="1"/>
  <c r="C1390" i="1"/>
  <c r="D1389" i="1"/>
  <c r="C1389" i="1"/>
  <c r="G1389" i="1" s="1"/>
  <c r="D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G1236" i="1" s="1"/>
  <c r="D1235" i="1"/>
  <c r="D1234" i="1"/>
  <c r="C1234" i="1"/>
  <c r="D1233" i="1"/>
  <c r="C1233" i="1"/>
  <c r="G1233" i="1" s="1"/>
  <c r="D1232" i="1"/>
  <c r="C1232" i="1"/>
  <c r="D1231" i="1"/>
  <c r="C1231" i="1"/>
  <c r="G1231" i="1" s="1"/>
  <c r="D1230" i="1"/>
  <c r="C1230" i="1"/>
  <c r="D1229" i="1"/>
  <c r="C1229" i="1"/>
  <c r="D1228" i="1"/>
  <c r="C1228" i="1"/>
  <c r="D1227" i="1"/>
  <c r="C1227" i="1"/>
  <c r="D1226" i="1"/>
  <c r="C1226" i="1"/>
  <c r="D1225" i="1"/>
  <c r="C1225" i="1"/>
  <c r="G1225" i="1" s="1"/>
  <c r="D1224" i="1"/>
  <c r="C1224" i="1"/>
  <c r="D1223" i="1"/>
  <c r="C1223" i="1"/>
  <c r="D1221" i="1"/>
  <c r="C1221" i="1"/>
  <c r="D1220" i="1"/>
  <c r="C1220" i="1"/>
  <c r="G1220" i="1" s="1"/>
  <c r="D1219" i="1"/>
  <c r="C1219" i="1"/>
  <c r="D1218" i="1"/>
  <c r="C1218" i="1"/>
  <c r="D1217" i="1"/>
  <c r="C1217" i="1"/>
  <c r="D1216" i="1"/>
  <c r="C1216" i="1"/>
  <c r="D1215" i="1"/>
  <c r="D1213" i="1"/>
  <c r="C1213" i="1"/>
  <c r="G1213" i="1" s="1"/>
  <c r="D1212" i="1"/>
  <c r="C1212" i="1"/>
  <c r="D1211" i="1"/>
  <c r="C1211" i="1"/>
  <c r="G1211" i="1" s="1"/>
  <c r="D1210" i="1"/>
  <c r="C1210" i="1"/>
  <c r="D1209" i="1"/>
  <c r="C1209" i="1"/>
  <c r="G1209" i="1" s="1"/>
  <c r="D1208" i="1"/>
  <c r="C1208" i="1"/>
  <c r="D1207" i="1"/>
  <c r="C1207" i="1"/>
  <c r="G1207" i="1" s="1"/>
  <c r="D1206" i="1"/>
  <c r="C1206" i="1"/>
  <c r="D1205" i="1"/>
  <c r="C1205" i="1"/>
  <c r="G1205" i="1" s="1"/>
  <c r="D1204" i="1"/>
  <c r="C1204" i="1"/>
  <c r="D1203" i="1"/>
  <c r="C1203" i="1"/>
  <c r="G1203" i="1" s="1"/>
  <c r="D1202" i="1"/>
  <c r="C1202" i="1"/>
  <c r="D1201" i="1"/>
  <c r="C1201" i="1"/>
  <c r="G1201" i="1" s="1"/>
  <c r="D1200" i="1"/>
  <c r="C1200" i="1"/>
  <c r="D1199" i="1"/>
  <c r="C1199" i="1"/>
  <c r="G1199" i="1" s="1"/>
  <c r="D1198" i="1"/>
  <c r="C1198" i="1"/>
  <c r="D1197" i="1"/>
  <c r="C1197" i="1"/>
  <c r="G1197" i="1" s="1"/>
  <c r="D1196" i="1"/>
  <c r="C1196" i="1"/>
  <c r="D1195" i="1"/>
  <c r="C1195" i="1"/>
  <c r="G1195" i="1" s="1"/>
  <c r="D1194" i="1"/>
  <c r="C1194" i="1"/>
  <c r="D1193" i="1"/>
  <c r="C1193" i="1"/>
  <c r="G1193" i="1" s="1"/>
  <c r="D1192" i="1"/>
  <c r="C1192" i="1"/>
  <c r="D1191" i="1"/>
  <c r="C1191" i="1"/>
  <c r="G1191" i="1" s="1"/>
  <c r="D1190" i="1"/>
  <c r="C1190" i="1"/>
  <c r="D1189" i="1"/>
  <c r="C1189" i="1"/>
  <c r="G1189" i="1" s="1"/>
  <c r="D1188" i="1"/>
  <c r="C1188" i="1"/>
  <c r="D1187" i="1"/>
  <c r="C1187" i="1"/>
  <c r="G1187" i="1" s="1"/>
  <c r="D1186" i="1"/>
  <c r="C1186" i="1"/>
  <c r="D1185" i="1"/>
  <c r="C1185" i="1"/>
  <c r="G1185" i="1" s="1"/>
  <c r="D1184" i="1"/>
  <c r="C1184" i="1"/>
  <c r="D1183" i="1"/>
  <c r="C1183" i="1"/>
  <c r="G1183" i="1" s="1"/>
  <c r="D1182" i="1"/>
  <c r="C1182" i="1"/>
  <c r="D1181" i="1"/>
  <c r="C1181" i="1"/>
  <c r="G1181" i="1" s="1"/>
  <c r="D1180" i="1"/>
  <c r="C1180" i="1"/>
  <c r="D1179" i="1"/>
  <c r="C1179" i="1"/>
  <c r="G1179" i="1" s="1"/>
  <c r="D1178" i="1"/>
  <c r="C1178" i="1"/>
  <c r="D1177" i="1"/>
  <c r="C1177" i="1"/>
  <c r="G1177" i="1" s="1"/>
  <c r="D1176" i="1"/>
  <c r="C1176" i="1"/>
  <c r="D1175" i="1"/>
  <c r="C1175" i="1"/>
  <c r="G1175" i="1" s="1"/>
  <c r="D1174" i="1"/>
  <c r="C1174" i="1"/>
  <c r="D1173" i="1"/>
  <c r="C1173" i="1"/>
  <c r="G1173" i="1" s="1"/>
  <c r="D1172" i="1"/>
  <c r="C1172" i="1"/>
  <c r="D1171" i="1"/>
  <c r="C1171" i="1"/>
  <c r="G1171" i="1" s="1"/>
  <c r="D1170" i="1"/>
  <c r="C1170" i="1"/>
  <c r="D1169" i="1"/>
  <c r="C1169" i="1"/>
  <c r="G1169" i="1" s="1"/>
  <c r="D1168" i="1"/>
  <c r="C1168" i="1"/>
  <c r="D1167" i="1"/>
  <c r="C1167" i="1"/>
  <c r="G1167" i="1" s="1"/>
  <c r="D1166" i="1"/>
  <c r="C1166" i="1"/>
  <c r="D1165" i="1"/>
  <c r="C1165" i="1"/>
  <c r="D1164" i="1"/>
  <c r="C1164" i="1"/>
  <c r="D1163" i="1"/>
  <c r="C1163" i="1"/>
  <c r="D1162" i="1"/>
  <c r="C1162" i="1"/>
  <c r="D1161" i="1"/>
  <c r="C1161" i="1"/>
  <c r="G1161" i="1" s="1"/>
  <c r="D1160" i="1"/>
  <c r="C1160" i="1"/>
  <c r="D1159" i="1"/>
  <c r="C1159" i="1"/>
  <c r="G1159" i="1" s="1"/>
  <c r="D1158" i="1"/>
  <c r="C1158" i="1"/>
  <c r="D1157" i="1"/>
  <c r="C1157" i="1"/>
  <c r="D1156" i="1"/>
  <c r="C1156" i="1"/>
  <c r="D1155" i="1"/>
  <c r="C1155" i="1"/>
  <c r="G1155" i="1" s="1"/>
  <c r="D1154" i="1"/>
  <c r="D1151" i="1"/>
  <c r="C1151" i="1"/>
  <c r="D1150" i="1"/>
  <c r="C1150" i="1"/>
  <c r="G1150" i="1" s="1"/>
  <c r="D1149" i="1"/>
  <c r="C1149" i="1"/>
  <c r="D1148" i="1"/>
  <c r="C1148" i="1"/>
  <c r="D1147" i="1"/>
  <c r="C1147" i="1"/>
  <c r="D1146" i="1"/>
  <c r="C1146" i="1"/>
  <c r="G1146" i="1" s="1"/>
  <c r="D1145" i="1"/>
  <c r="C1145" i="1"/>
  <c r="D1144" i="1"/>
  <c r="C1144" i="1"/>
  <c r="G1144" i="1" s="1"/>
  <c r="D1143" i="1"/>
  <c r="C1143" i="1"/>
  <c r="D1142" i="1"/>
  <c r="C1142" i="1"/>
  <c r="G1142" i="1" s="1"/>
  <c r="D1141" i="1"/>
  <c r="C1141" i="1"/>
  <c r="D1140" i="1"/>
  <c r="C1140" i="1"/>
  <c r="G1140" i="1" s="1"/>
  <c r="D1139" i="1"/>
  <c r="C1139" i="1"/>
  <c r="D1138" i="1"/>
  <c r="C1138" i="1"/>
  <c r="D1137" i="1"/>
  <c r="C1137" i="1"/>
  <c r="D1136" i="1"/>
  <c r="C1136" i="1"/>
  <c r="G1136" i="1" s="1"/>
  <c r="D1135" i="1"/>
  <c r="C1135" i="1"/>
  <c r="D1134" i="1"/>
  <c r="C1134" i="1"/>
  <c r="G1134" i="1" s="1"/>
  <c r="D1133" i="1"/>
  <c r="C1133" i="1"/>
  <c r="D1132" i="1"/>
  <c r="C1132" i="1"/>
  <c r="G1132" i="1" s="1"/>
  <c r="D1131" i="1"/>
  <c r="C1131" i="1"/>
  <c r="D1130" i="1"/>
  <c r="C1130" i="1"/>
  <c r="G1130" i="1" s="1"/>
  <c r="D1129" i="1"/>
  <c r="C1129" i="1"/>
  <c r="D1128" i="1"/>
  <c r="C1128" i="1"/>
  <c r="G1128" i="1" s="1"/>
  <c r="D1127" i="1"/>
  <c r="C1127" i="1"/>
  <c r="D1126" i="1"/>
  <c r="C1126" i="1"/>
  <c r="G1126" i="1" s="1"/>
  <c r="D1125" i="1"/>
  <c r="C1125" i="1"/>
  <c r="D1124" i="1"/>
  <c r="D1123" i="1"/>
  <c r="C1123" i="1"/>
  <c r="D1122" i="1"/>
  <c r="C1122" i="1"/>
  <c r="G1122" i="1" s="1"/>
  <c r="D1121" i="1"/>
  <c r="C1121" i="1"/>
  <c r="D1120" i="1"/>
  <c r="C1120" i="1"/>
  <c r="G1120" i="1" s="1"/>
  <c r="D1119" i="1"/>
  <c r="C1119" i="1"/>
  <c r="D1118" i="1"/>
  <c r="C1118" i="1"/>
  <c r="G1118" i="1" s="1"/>
  <c r="D1117" i="1"/>
  <c r="C1117" i="1"/>
  <c r="D1116" i="1"/>
  <c r="C1116" i="1"/>
  <c r="G1116" i="1" s="1"/>
  <c r="D1115" i="1"/>
  <c r="C1115" i="1"/>
  <c r="D1114" i="1"/>
  <c r="C1114" i="1"/>
  <c r="G1114" i="1" s="1"/>
  <c r="D1113" i="1"/>
  <c r="C1113" i="1"/>
  <c r="D1112" i="1"/>
  <c r="D1111" i="1"/>
  <c r="C1111" i="1"/>
  <c r="G1111" i="1" s="1"/>
  <c r="D1110" i="1"/>
  <c r="C1110" i="1"/>
  <c r="D1109" i="1"/>
  <c r="C1109" i="1"/>
  <c r="G1109" i="1" s="1"/>
  <c r="D1108" i="1"/>
  <c r="C1108" i="1"/>
  <c r="D1107" i="1"/>
  <c r="C1107" i="1"/>
  <c r="G1107" i="1" s="1"/>
  <c r="D1106" i="1"/>
  <c r="C1106" i="1"/>
  <c r="D1105" i="1"/>
  <c r="C1105" i="1"/>
  <c r="G1105" i="1" s="1"/>
  <c r="D1104" i="1"/>
  <c r="C1104" i="1"/>
  <c r="D1103" i="1"/>
  <c r="C1103" i="1"/>
  <c r="G1103" i="1" s="1"/>
  <c r="D1102" i="1"/>
  <c r="C1102" i="1"/>
  <c r="D1101" i="1"/>
  <c r="C1101" i="1"/>
  <c r="G1101" i="1" s="1"/>
  <c r="D1100" i="1"/>
  <c r="C1100" i="1"/>
  <c r="D1099" i="1"/>
  <c r="C1099" i="1"/>
  <c r="G1099" i="1" s="1"/>
  <c r="D1098" i="1"/>
  <c r="C1098" i="1"/>
  <c r="D1097" i="1"/>
  <c r="C1097" i="1"/>
  <c r="G1097" i="1" s="1"/>
  <c r="D1096" i="1"/>
  <c r="D1095" i="1"/>
  <c r="C1095" i="1"/>
  <c r="G1095" i="1" s="1"/>
  <c r="D1094" i="1"/>
  <c r="C1094" i="1"/>
  <c r="D1093" i="1"/>
  <c r="C1093" i="1"/>
  <c r="G1093" i="1" s="1"/>
  <c r="D1092" i="1"/>
  <c r="C1092" i="1"/>
  <c r="D1091" i="1"/>
  <c r="C1091" i="1"/>
  <c r="G1091" i="1" s="1"/>
  <c r="D1090" i="1"/>
  <c r="C1090" i="1"/>
  <c r="D1089" i="1"/>
  <c r="C1089" i="1"/>
  <c r="G1089" i="1" s="1"/>
  <c r="D1088" i="1"/>
  <c r="C1088" i="1"/>
  <c r="D1087" i="1"/>
  <c r="C1087" i="1"/>
  <c r="G1087" i="1" s="1"/>
  <c r="D1086" i="1"/>
  <c r="C1086" i="1"/>
  <c r="D1085" i="1"/>
  <c r="C1085" i="1"/>
  <c r="G1085" i="1" s="1"/>
  <c r="D1084" i="1"/>
  <c r="C1084" i="1"/>
  <c r="D1083" i="1"/>
  <c r="C1083" i="1"/>
  <c r="G1083" i="1" s="1"/>
  <c r="D1082" i="1"/>
  <c r="C1082" i="1"/>
  <c r="D1081" i="1"/>
  <c r="C1081" i="1"/>
  <c r="G1081" i="1" s="1"/>
  <c r="D1080" i="1"/>
  <c r="C1080" i="1"/>
  <c r="D1079" i="1"/>
  <c r="C1079" i="1"/>
  <c r="G1079" i="1" s="1"/>
  <c r="D1078" i="1"/>
  <c r="C1078" i="1"/>
  <c r="D1077" i="1"/>
  <c r="C1077" i="1"/>
  <c r="G1077" i="1" s="1"/>
  <c r="D1076" i="1"/>
  <c r="C1076" i="1"/>
  <c r="D1075" i="1"/>
  <c r="C1075" i="1"/>
  <c r="G1075" i="1" s="1"/>
  <c r="D1074" i="1"/>
  <c r="C1074" i="1"/>
  <c r="D1073" i="1"/>
  <c r="C1073" i="1"/>
  <c r="G1073" i="1" s="1"/>
  <c r="D1072" i="1"/>
  <c r="C1072" i="1"/>
  <c r="D1071" i="1"/>
  <c r="C1071" i="1"/>
  <c r="G1071" i="1" s="1"/>
  <c r="D1070" i="1"/>
  <c r="C1070" i="1"/>
  <c r="D1069" i="1"/>
  <c r="C1069" i="1"/>
  <c r="G1069" i="1" s="1"/>
  <c r="D1068" i="1"/>
  <c r="C1068" i="1"/>
  <c r="D1067" i="1"/>
  <c r="C1067" i="1"/>
  <c r="G1067" i="1" s="1"/>
  <c r="D1066" i="1"/>
  <c r="C1066" i="1"/>
  <c r="C1065" i="1"/>
  <c r="D1064" i="1"/>
  <c r="C1064" i="1"/>
  <c r="D1063" i="1"/>
  <c r="C1063" i="1"/>
  <c r="D1062" i="1"/>
  <c r="C1062" i="1"/>
  <c r="D1061" i="1"/>
  <c r="C1061" i="1"/>
  <c r="D1060" i="1"/>
  <c r="C1060" i="1"/>
  <c r="D1059" i="1"/>
  <c r="C1059" i="1"/>
  <c r="D1058" i="1"/>
  <c r="C1058" i="1"/>
  <c r="D1057" i="1"/>
  <c r="C1057" i="1"/>
  <c r="D1056" i="1"/>
  <c r="D1055" i="1"/>
  <c r="C1055" i="1"/>
  <c r="D1054" i="1"/>
  <c r="C1054" i="1"/>
  <c r="H1054" i="1" s="1"/>
  <c r="D1053" i="1"/>
  <c r="C1053" i="1"/>
  <c r="D1052" i="1"/>
  <c r="C1052" i="1"/>
  <c r="H1052" i="1" s="1"/>
  <c r="D1051" i="1"/>
  <c r="C1051" i="1"/>
  <c r="D1050" i="1"/>
  <c r="C1050" i="1"/>
  <c r="H1050" i="1" s="1"/>
  <c r="D1049" i="1"/>
  <c r="C1049" i="1"/>
  <c r="D1048" i="1"/>
  <c r="C1048" i="1"/>
  <c r="H1048" i="1" s="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H1034" i="1" s="1"/>
  <c r="C1034" i="1"/>
  <c r="D1033" i="1"/>
  <c r="C1033" i="1"/>
  <c r="D1032" i="1"/>
  <c r="C1032" i="1"/>
  <c r="D1031" i="1"/>
  <c r="H1031" i="1" s="1"/>
  <c r="C1031" i="1"/>
  <c r="D1030" i="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C1018" i="1"/>
  <c r="D1017" i="1"/>
  <c r="H1017" i="1" s="1"/>
  <c r="C1017" i="1"/>
  <c r="D1016" i="1"/>
  <c r="H1016" i="1" s="1"/>
  <c r="C1016" i="1"/>
  <c r="D1015" i="1"/>
  <c r="C1015" i="1"/>
  <c r="D1014" i="1"/>
  <c r="C1014" i="1"/>
  <c r="D1013" i="1"/>
  <c r="C1013" i="1"/>
  <c r="D1012" i="1"/>
  <c r="H1012" i="1" s="1"/>
  <c r="C1012" i="1"/>
  <c r="D1011" i="1"/>
  <c r="H1011" i="1" s="1"/>
  <c r="C1011" i="1"/>
  <c r="D1010" i="1"/>
  <c r="H1010" i="1" s="1"/>
  <c r="C1010" i="1"/>
  <c r="D1009" i="1"/>
  <c r="H1009" i="1" s="1"/>
  <c r="C1009" i="1"/>
  <c r="D1008" i="1"/>
  <c r="H1008" i="1" s="1"/>
  <c r="C1008" i="1"/>
  <c r="D1007" i="1"/>
  <c r="H1007" i="1" s="1"/>
  <c r="C1007" i="1"/>
  <c r="D1006" i="1"/>
  <c r="C1006" i="1"/>
  <c r="D1005" i="1"/>
  <c r="H1005" i="1" s="1"/>
  <c r="C1005" i="1"/>
  <c r="D1004" i="1"/>
  <c r="C1004" i="1"/>
  <c r="D1003" i="1"/>
  <c r="C1003" i="1"/>
  <c r="D1002" i="1"/>
  <c r="H1002" i="1" s="1"/>
  <c r="C1002" i="1"/>
  <c r="D1001" i="1"/>
  <c r="H1001" i="1" s="1"/>
  <c r="C1001" i="1"/>
  <c r="D1000" i="1"/>
  <c r="C1000" i="1"/>
  <c r="D999" i="1"/>
  <c r="C999" i="1"/>
  <c r="D998" i="1"/>
  <c r="C998" i="1"/>
  <c r="D997" i="1"/>
  <c r="C997" i="1"/>
  <c r="D996" i="1"/>
  <c r="C996" i="1"/>
  <c r="D995" i="1"/>
  <c r="H995" i="1" s="1"/>
  <c r="C995" i="1"/>
  <c r="D994" i="1"/>
  <c r="H994" i="1" s="1"/>
  <c r="C994" i="1"/>
  <c r="D993" i="1"/>
  <c r="C993" i="1"/>
  <c r="D992" i="1"/>
  <c r="H992" i="1" s="1"/>
  <c r="C992" i="1"/>
  <c r="D991" i="1"/>
  <c r="C991" i="1"/>
  <c r="D989" i="1"/>
  <c r="H989" i="1" s="1"/>
  <c r="C989" i="1"/>
  <c r="D988" i="1"/>
  <c r="H988" i="1" s="1"/>
  <c r="C988" i="1"/>
  <c r="D987" i="1"/>
  <c r="H987" i="1" s="1"/>
  <c r="C987" i="1"/>
  <c r="D986" i="1"/>
  <c r="H986" i="1" s="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H717" i="1" s="1"/>
  <c r="C717" i="1"/>
  <c r="D716" i="1"/>
  <c r="H716" i="1" s="1"/>
  <c r="C716" i="1"/>
  <c r="D715" i="1"/>
  <c r="C715" i="1"/>
  <c r="D714" i="1"/>
  <c r="H714" i="1" s="1"/>
  <c r="C714" i="1"/>
  <c r="D713" i="1"/>
  <c r="C713" i="1"/>
  <c r="D712" i="1"/>
  <c r="H712" i="1" s="1"/>
  <c r="C712" i="1"/>
  <c r="D711" i="1"/>
  <c r="C711" i="1"/>
  <c r="D710" i="1"/>
  <c r="C710" i="1"/>
  <c r="D709" i="1"/>
  <c r="C709" i="1"/>
  <c r="D708" i="1"/>
  <c r="H708" i="1" s="1"/>
  <c r="C708" i="1"/>
  <c r="D707" i="1"/>
  <c r="H707" i="1" s="1"/>
  <c r="C707" i="1"/>
  <c r="D706" i="1"/>
  <c r="H706" i="1" s="1"/>
  <c r="C706" i="1"/>
  <c r="D705" i="1"/>
  <c r="H705" i="1" s="1"/>
  <c r="C705" i="1"/>
  <c r="D704" i="1"/>
  <c r="H704" i="1" s="1"/>
  <c r="C704" i="1"/>
  <c r="D703" i="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C670" i="1"/>
  <c r="D669" i="1"/>
  <c r="C669" i="1"/>
  <c r="D668" i="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C649" i="1"/>
  <c r="D648" i="1"/>
  <c r="H648" i="1" s="1"/>
  <c r="C648" i="1"/>
  <c r="D647" i="1"/>
  <c r="C647" i="1"/>
  <c r="D646" i="1"/>
  <c r="H646" i="1" s="1"/>
  <c r="C646" i="1"/>
  <c r="D645" i="1"/>
  <c r="C645" i="1"/>
  <c r="D644" i="1"/>
  <c r="H644" i="1" s="1"/>
  <c r="C644" i="1"/>
  <c r="D643" i="1"/>
  <c r="C643" i="1"/>
  <c r="D642" i="1"/>
  <c r="C642" i="1"/>
  <c r="D641" i="1"/>
  <c r="C641" i="1"/>
  <c r="C637" i="1"/>
  <c r="D632" i="1"/>
  <c r="H632" i="1" s="1"/>
  <c r="C632" i="1"/>
  <c r="D631" i="1"/>
  <c r="H631" i="1" s="1"/>
  <c r="C631"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C561" i="1"/>
  <c r="G561" i="1" s="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D522"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H509" i="1" s="1"/>
  <c r="C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H500" i="1"/>
  <c r="D500" i="1"/>
  <c r="C500" i="1"/>
  <c r="G500" i="1" s="1"/>
  <c r="D499" i="1"/>
  <c r="C499" i="1"/>
  <c r="D498" i="1"/>
  <c r="H498" i="1" s="1"/>
  <c r="C498" i="1"/>
  <c r="D497" i="1"/>
  <c r="H497" i="1" s="1"/>
  <c r="C497" i="1"/>
  <c r="H496" i="1"/>
  <c r="D496" i="1"/>
  <c r="C496" i="1"/>
  <c r="G496" i="1" s="1"/>
  <c r="D495" i="1"/>
  <c r="C495" i="1"/>
  <c r="D494" i="1"/>
  <c r="C494" i="1"/>
  <c r="D493" i="1"/>
  <c r="H493" i="1" s="1"/>
  <c r="C493" i="1"/>
  <c r="D492" i="1"/>
  <c r="C492" i="1"/>
  <c r="G492" i="1" s="1"/>
  <c r="D491" i="1"/>
  <c r="C491" i="1"/>
  <c r="D490" i="1"/>
  <c r="H490" i="1" s="1"/>
  <c r="C490" i="1"/>
  <c r="D489" i="1"/>
  <c r="H489" i="1" s="1"/>
  <c r="C489" i="1"/>
  <c r="D488" i="1"/>
  <c r="C488" i="1"/>
  <c r="G488" i="1" s="1"/>
  <c r="D487" i="1"/>
  <c r="C487" i="1"/>
  <c r="D486" i="1"/>
  <c r="C486" i="1"/>
  <c r="D485" i="1"/>
  <c r="H485" i="1" s="1"/>
  <c r="C485" i="1"/>
  <c r="H484" i="1"/>
  <c r="D484" i="1"/>
  <c r="C484" i="1"/>
  <c r="G484" i="1" s="1"/>
  <c r="D483" i="1"/>
  <c r="C483" i="1"/>
  <c r="D482" i="1"/>
  <c r="H482" i="1" s="1"/>
  <c r="C482" i="1"/>
  <c r="D481" i="1"/>
  <c r="H481" i="1" s="1"/>
  <c r="C481" i="1"/>
  <c r="H480" i="1"/>
  <c r="D480" i="1"/>
  <c r="C480" i="1"/>
  <c r="G480" i="1" s="1"/>
  <c r="D479" i="1"/>
  <c r="C479" i="1"/>
  <c r="C478" i="1"/>
  <c r="D477" i="1"/>
  <c r="H477" i="1" s="1"/>
  <c r="C477" i="1"/>
  <c r="D476" i="1"/>
  <c r="C476" i="1"/>
  <c r="G476" i="1" s="1"/>
  <c r="D475" i="1"/>
  <c r="C475" i="1"/>
  <c r="D474" i="1"/>
  <c r="H474" i="1" s="1"/>
  <c r="C474" i="1"/>
  <c r="D473" i="1"/>
  <c r="H473" i="1" s="1"/>
  <c r="C473" i="1"/>
  <c r="D472" i="1"/>
  <c r="C472" i="1"/>
  <c r="G472" i="1" s="1"/>
  <c r="D471" i="1"/>
  <c r="C471" i="1"/>
  <c r="D470" i="1"/>
  <c r="C470" i="1"/>
  <c r="D469" i="1"/>
  <c r="H469" i="1" s="1"/>
  <c r="C469" i="1"/>
  <c r="H468" i="1"/>
  <c r="D468" i="1"/>
  <c r="C468" i="1"/>
  <c r="G468" i="1" s="1"/>
  <c r="D467" i="1"/>
  <c r="C467" i="1"/>
  <c r="D466" i="1"/>
  <c r="H466" i="1" s="1"/>
  <c r="C466" i="1"/>
  <c r="D465" i="1"/>
  <c r="H465" i="1" s="1"/>
  <c r="C465" i="1"/>
  <c r="H464" i="1"/>
  <c r="D464" i="1"/>
  <c r="C464" i="1"/>
  <c r="G464" i="1" s="1"/>
  <c r="D463" i="1"/>
  <c r="C463" i="1"/>
  <c r="D462" i="1"/>
  <c r="C462" i="1"/>
  <c r="D461" i="1"/>
  <c r="H461" i="1" s="1"/>
  <c r="C461" i="1"/>
  <c r="D460" i="1"/>
  <c r="C460" i="1"/>
  <c r="G460" i="1" s="1"/>
  <c r="D459" i="1"/>
  <c r="C459" i="1"/>
  <c r="D458" i="1"/>
  <c r="H458" i="1" s="1"/>
  <c r="C458" i="1"/>
  <c r="D457" i="1"/>
  <c r="H457" i="1" s="1"/>
  <c r="C457" i="1"/>
  <c r="D456" i="1"/>
  <c r="C456" i="1"/>
  <c r="G456" i="1" s="1"/>
  <c r="D455" i="1"/>
  <c r="C455" i="1"/>
  <c r="D454" i="1"/>
  <c r="C454" i="1"/>
  <c r="D453" i="1"/>
  <c r="H453" i="1" s="1"/>
  <c r="C453" i="1"/>
  <c r="H452" i="1"/>
  <c r="D452" i="1"/>
  <c r="C452" i="1"/>
  <c r="G452" i="1" s="1"/>
  <c r="D451" i="1"/>
  <c r="C451" i="1"/>
  <c r="D450" i="1"/>
  <c r="H450" i="1" s="1"/>
  <c r="C450" i="1"/>
  <c r="D449" i="1"/>
  <c r="H449" i="1" s="1"/>
  <c r="C449" i="1"/>
  <c r="H448" i="1"/>
  <c r="D448" i="1"/>
  <c r="C448" i="1"/>
  <c r="G448" i="1" s="1"/>
  <c r="D447" i="1"/>
  <c r="C447" i="1"/>
  <c r="D446" i="1"/>
  <c r="C446" i="1"/>
  <c r="D445" i="1"/>
  <c r="H445" i="1" s="1"/>
  <c r="C445" i="1"/>
  <c r="D444" i="1"/>
  <c r="C444" i="1"/>
  <c r="G444" i="1" s="1"/>
  <c r="D443" i="1"/>
  <c r="C443" i="1"/>
  <c r="D442" i="1"/>
  <c r="H442" i="1" s="1"/>
  <c r="C442" i="1"/>
  <c r="D441" i="1"/>
  <c r="H441" i="1" s="1"/>
  <c r="C441" i="1"/>
  <c r="D440" i="1"/>
  <c r="C440" i="1"/>
  <c r="G440" i="1" s="1"/>
  <c r="D439" i="1"/>
  <c r="C439" i="1"/>
  <c r="D438" i="1"/>
  <c r="C438" i="1"/>
  <c r="D437" i="1"/>
  <c r="H437" i="1" s="1"/>
  <c r="C437" i="1"/>
  <c r="H436" i="1"/>
  <c r="D436" i="1"/>
  <c r="C436" i="1"/>
  <c r="G436" i="1" s="1"/>
  <c r="D435" i="1"/>
  <c r="C435" i="1"/>
  <c r="D434" i="1"/>
  <c r="H434" i="1" s="1"/>
  <c r="C434" i="1"/>
  <c r="D433" i="1"/>
  <c r="H433" i="1" s="1"/>
  <c r="C433" i="1"/>
  <c r="H432" i="1"/>
  <c r="D432" i="1"/>
  <c r="C432" i="1"/>
  <c r="G432" i="1" s="1"/>
  <c r="D431" i="1"/>
  <c r="C431" i="1"/>
  <c r="D430" i="1"/>
  <c r="C430" i="1"/>
  <c r="D429" i="1"/>
  <c r="H429" i="1" s="1"/>
  <c r="C429" i="1"/>
  <c r="D428" i="1"/>
  <c r="C428" i="1"/>
  <c r="G428" i="1" s="1"/>
  <c r="D427" i="1"/>
  <c r="C427" i="1"/>
  <c r="D426" i="1"/>
  <c r="H426" i="1" s="1"/>
  <c r="C426" i="1"/>
  <c r="D425" i="1"/>
  <c r="H425" i="1" s="1"/>
  <c r="C425" i="1"/>
  <c r="D424" i="1"/>
  <c r="C424" i="1"/>
  <c r="G424" i="1" s="1"/>
  <c r="D423" i="1"/>
  <c r="C423" i="1"/>
  <c r="D422" i="1"/>
  <c r="C422" i="1"/>
  <c r="D421" i="1"/>
  <c r="H421" i="1" s="1"/>
  <c r="C421" i="1"/>
  <c r="H420" i="1"/>
  <c r="D420" i="1"/>
  <c r="C420" i="1"/>
  <c r="G420" i="1" s="1"/>
  <c r="D419" i="1"/>
  <c r="C419" i="1"/>
  <c r="D418" i="1"/>
  <c r="H418" i="1" s="1"/>
  <c r="C418" i="1"/>
  <c r="D417" i="1"/>
  <c r="H417" i="1" s="1"/>
  <c r="C417" i="1"/>
  <c r="H416" i="1"/>
  <c r="D416" i="1"/>
  <c r="C416" i="1"/>
  <c r="G416" i="1" s="1"/>
  <c r="D415" i="1"/>
  <c r="C415" i="1"/>
  <c r="D413" i="1"/>
  <c r="C413" i="1"/>
  <c r="D412" i="1"/>
  <c r="C412" i="1"/>
  <c r="D411" i="1"/>
  <c r="C411" i="1"/>
  <c r="D406" i="1"/>
  <c r="H406" i="1" s="1"/>
  <c r="C406" i="1"/>
  <c r="D405" i="1"/>
  <c r="C405" i="1"/>
  <c r="D404" i="1"/>
  <c r="H404" i="1" s="1"/>
  <c r="C404" i="1"/>
  <c r="D401" i="1"/>
  <c r="C401" i="1"/>
  <c r="G401" i="1" s="1"/>
  <c r="D400" i="1"/>
  <c r="C400" i="1"/>
  <c r="D399" i="1"/>
  <c r="H399" i="1" s="1"/>
  <c r="C399" i="1"/>
  <c r="D398" i="1"/>
  <c r="C398" i="1"/>
  <c r="D397" i="1"/>
  <c r="C397" i="1"/>
  <c r="D396" i="1"/>
  <c r="H396" i="1" s="1"/>
  <c r="C396" i="1"/>
  <c r="D395" i="1"/>
  <c r="C395" i="1"/>
  <c r="G395" i="1" s="1"/>
  <c r="D394" i="1"/>
  <c r="C394" i="1"/>
  <c r="D393" i="1"/>
  <c r="C393" i="1"/>
  <c r="D392" i="1"/>
  <c r="H392" i="1" s="1"/>
  <c r="C392" i="1"/>
  <c r="H391" i="1"/>
  <c r="D391" i="1"/>
  <c r="C391" i="1"/>
  <c r="G391" i="1" s="1"/>
  <c r="D390" i="1"/>
  <c r="C390" i="1"/>
  <c r="D389" i="1"/>
  <c r="H389" i="1" s="1"/>
  <c r="C389" i="1"/>
  <c r="D388" i="1"/>
  <c r="H388" i="1" s="1"/>
  <c r="C388" i="1"/>
  <c r="H387" i="1"/>
  <c r="D387" i="1"/>
  <c r="C387" i="1"/>
  <c r="G387" i="1" s="1"/>
  <c r="D386" i="1"/>
  <c r="C386" i="1"/>
  <c r="D385" i="1"/>
  <c r="C385" i="1"/>
  <c r="D384" i="1"/>
  <c r="H384" i="1" s="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G308" i="1" s="1"/>
  <c r="C308" i="1"/>
  <c r="D307" i="1"/>
  <c r="C307" i="1"/>
  <c r="D306" i="1"/>
  <c r="D305" i="1"/>
  <c r="C305" i="1"/>
  <c r="H305" i="1" s="1"/>
  <c r="D304" i="1"/>
  <c r="C304" i="1"/>
  <c r="H304" i="1" s="1"/>
  <c r="D303" i="1"/>
  <c r="C303" i="1"/>
  <c r="D302" i="1"/>
  <c r="C302" i="1"/>
  <c r="D301" i="1"/>
  <c r="C301" i="1"/>
  <c r="D300" i="1"/>
  <c r="C300" i="1"/>
  <c r="D299" i="1"/>
  <c r="C299" i="1"/>
  <c r="D298" i="1"/>
  <c r="C298" i="1"/>
  <c r="D297" i="1"/>
  <c r="C297" i="1"/>
  <c r="D296" i="1"/>
  <c r="C296" i="1"/>
  <c r="D295" i="1"/>
  <c r="C295" i="1"/>
  <c r="D294" i="1"/>
  <c r="D293" i="1"/>
  <c r="D292" i="1"/>
  <c r="C292" i="1"/>
  <c r="D291" i="1"/>
  <c r="C291" i="1"/>
  <c r="D290" i="1"/>
  <c r="C290" i="1"/>
  <c r="D289" i="1"/>
  <c r="C289" i="1"/>
  <c r="D288" i="1"/>
  <c r="C288" i="1"/>
  <c r="D284" i="1"/>
  <c r="C284" i="1"/>
  <c r="D283" i="1"/>
  <c r="C283" i="1"/>
  <c r="D282" i="1"/>
  <c r="C282" i="1"/>
  <c r="D281" i="1"/>
  <c r="C281" i="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8" i="1"/>
  <c r="C258" i="1"/>
  <c r="H258" i="1" s="1"/>
  <c r="D257" i="1"/>
  <c r="C257" i="1"/>
  <c r="D256" i="1"/>
  <c r="C256" i="1"/>
  <c r="H256" i="1" s="1"/>
  <c r="D255" i="1"/>
  <c r="C255" i="1"/>
  <c r="D254" i="1"/>
  <c r="C254" i="1"/>
  <c r="H254" i="1" s="1"/>
  <c r="D253" i="1"/>
  <c r="C253" i="1"/>
  <c r="H253" i="1" s="1"/>
  <c r="D252" i="1"/>
  <c r="C252" i="1"/>
  <c r="H252" i="1" s="1"/>
  <c r="D251" i="1"/>
  <c r="C251" i="1"/>
  <c r="H251" i="1" s="1"/>
  <c r="D250" i="1"/>
  <c r="C250" i="1"/>
  <c r="H250" i="1" s="1"/>
  <c r="D249" i="1"/>
  <c r="C249" i="1"/>
  <c r="H249" i="1" s="1"/>
  <c r="C248" i="1"/>
  <c r="D247" i="1"/>
  <c r="C247" i="1"/>
  <c r="D246" i="1"/>
  <c r="C246" i="1"/>
  <c r="D245" i="1"/>
  <c r="C245" i="1"/>
  <c r="D244" i="1"/>
  <c r="C244" i="1"/>
  <c r="D243" i="1"/>
  <c r="C243" i="1"/>
  <c r="D242" i="1"/>
  <c r="C242" i="1"/>
  <c r="D241" i="1"/>
  <c r="C241" i="1"/>
  <c r="D240" i="1"/>
  <c r="C240" i="1"/>
  <c r="D239" i="1"/>
  <c r="C239" i="1"/>
  <c r="G238" i="1"/>
  <c r="D238" i="1"/>
  <c r="C238" i="1"/>
  <c r="H238" i="1" s="1"/>
  <c r="D237" i="1"/>
  <c r="C237" i="1"/>
  <c r="H237" i="1" s="1"/>
  <c r="D236" i="1"/>
  <c r="C236" i="1"/>
  <c r="H236" i="1" s="1"/>
  <c r="D235" i="1"/>
  <c r="G235" i="1" s="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D208" i="1"/>
  <c r="C208" i="1"/>
  <c r="H208" i="1" s="1"/>
  <c r="D207" i="1"/>
  <c r="C207" i="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D154" i="1"/>
  <c r="C154" i="1"/>
  <c r="D153" i="1"/>
  <c r="C153" i="1"/>
  <c r="D152" i="1"/>
  <c r="C152" i="1"/>
  <c r="D151" i="1"/>
  <c r="C151" i="1"/>
  <c r="H151" i="1" s="1"/>
  <c r="D150" i="1"/>
  <c r="C150" i="1"/>
  <c r="D149" i="1"/>
  <c r="C149" i="1"/>
  <c r="H149" i="1" s="1"/>
  <c r="D146" i="1"/>
  <c r="C146" i="1"/>
  <c r="H146" i="1" s="1"/>
  <c r="D145" i="1"/>
  <c r="C145" i="1"/>
  <c r="H145" i="1" s="1"/>
  <c r="D144" i="1"/>
  <c r="C144" i="1"/>
  <c r="H144" i="1" s="1"/>
  <c r="D143" i="1"/>
  <c r="G143" i="1" s="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H128" i="1" s="1"/>
  <c r="D127" i="1"/>
  <c r="C127" i="1"/>
  <c r="H127" i="1" s="1"/>
  <c r="D126" i="1"/>
  <c r="C126" i="1"/>
  <c r="H126" i="1" s="1"/>
  <c r="D125" i="1"/>
  <c r="C125" i="1"/>
  <c r="D124" i="1"/>
  <c r="C124" i="1"/>
  <c r="H124" i="1" s="1"/>
  <c r="D123" i="1"/>
  <c r="C123" i="1"/>
  <c r="D122" i="1"/>
  <c r="C122" i="1"/>
  <c r="H122" i="1" s="1"/>
  <c r="D121" i="1"/>
  <c r="C121" i="1"/>
  <c r="D120" i="1"/>
  <c r="C120" i="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D100" i="1"/>
  <c r="C100" i="1"/>
  <c r="D99" i="1"/>
  <c r="C99" i="1"/>
  <c r="D98" i="1"/>
  <c r="C98" i="1"/>
  <c r="D97" i="1"/>
  <c r="C97" i="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D80" i="1"/>
  <c r="C80" i="1"/>
  <c r="H80" i="1" s="1"/>
  <c r="D79" i="1"/>
  <c r="C79" i="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D65" i="1"/>
  <c r="C65" i="1"/>
  <c r="H65" i="1" s="1"/>
  <c r="D64" i="1"/>
  <c r="C64" i="1"/>
  <c r="D63" i="1"/>
  <c r="C63" i="1"/>
  <c r="H63" i="1" s="1"/>
  <c r="D62" i="1"/>
  <c r="C62" i="1"/>
  <c r="H62" i="1" s="1"/>
  <c r="D61" i="1"/>
  <c r="C61" i="1"/>
  <c r="H61" i="1" s="1"/>
  <c r="D60" i="1"/>
  <c r="C60" i="1"/>
  <c r="H60" i="1" s="1"/>
  <c r="D59" i="1"/>
  <c r="C59" i="1"/>
  <c r="H59" i="1" s="1"/>
  <c r="D58" i="1"/>
  <c r="C58" i="1"/>
  <c r="H58" i="1" s="1"/>
  <c r="D57" i="1"/>
  <c r="C57" i="1"/>
  <c r="D56" i="1"/>
  <c r="C56" i="1"/>
  <c r="D55" i="1"/>
  <c r="C55" i="1"/>
  <c r="H55" i="1" s="1"/>
  <c r="D54" i="1"/>
  <c r="C54" i="1"/>
  <c r="D53" i="1"/>
  <c r="C53" i="1"/>
  <c r="H53" i="1" s="1"/>
  <c r="D52" i="1"/>
  <c r="C52" i="1"/>
  <c r="D51" i="1"/>
  <c r="C51" i="1"/>
  <c r="H51" i="1" s="1"/>
  <c r="D50" i="1"/>
  <c r="C50" i="1"/>
  <c r="D49" i="1"/>
  <c r="C49" i="1"/>
  <c r="H49" i="1" s="1"/>
  <c r="D48" i="1"/>
  <c r="C48" i="1"/>
  <c r="D47" i="1"/>
  <c r="C47" i="1"/>
  <c r="H47" i="1" s="1"/>
  <c r="D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E284" i="9" l="1"/>
  <c r="B284" i="9" s="1"/>
  <c r="H98" i="1"/>
  <c r="H100" i="1"/>
  <c r="H132" i="1"/>
  <c r="H134" i="1"/>
  <c r="H136" i="1"/>
  <c r="H138" i="1"/>
  <c r="H140" i="1"/>
  <c r="H142" i="1"/>
  <c r="H385" i="1"/>
  <c r="H395" i="1"/>
  <c r="H424" i="1"/>
  <c r="H430" i="1"/>
  <c r="H440" i="1"/>
  <c r="H446" i="1"/>
  <c r="H456" i="1"/>
  <c r="H462" i="1"/>
  <c r="H472" i="1"/>
  <c r="H488" i="1"/>
  <c r="H494" i="1"/>
  <c r="H57" i="1"/>
  <c r="G57" i="1"/>
  <c r="H476" i="1"/>
  <c r="H492" i="1"/>
  <c r="G96" i="1"/>
  <c r="G128" i="1"/>
  <c r="G280" i="1"/>
  <c r="H401" i="1"/>
  <c r="H428" i="1"/>
  <c r="H444" i="1"/>
  <c r="H460" i="1"/>
  <c r="H5" i="1"/>
  <c r="H7" i="1"/>
  <c r="H9" i="1"/>
  <c r="H11" i="1"/>
  <c r="H13" i="1"/>
  <c r="H15" i="1"/>
  <c r="H17" i="1"/>
  <c r="H19" i="1"/>
  <c r="H21" i="1"/>
  <c r="H23" i="1"/>
  <c r="H25" i="1"/>
  <c r="H27" i="1"/>
  <c r="H29" i="1"/>
  <c r="H31" i="1"/>
  <c r="H33" i="1"/>
  <c r="H35" i="1"/>
  <c r="H37" i="1"/>
  <c r="H39" i="1"/>
  <c r="H41" i="1"/>
  <c r="H43" i="1"/>
  <c r="H45" i="1"/>
  <c r="G303" i="1"/>
  <c r="H393" i="1"/>
  <c r="H422" i="1"/>
  <c r="H438" i="1"/>
  <c r="H454" i="1"/>
  <c r="H470" i="1"/>
  <c r="H486" i="1"/>
  <c r="H4" i="1"/>
  <c r="H6" i="1"/>
  <c r="H8" i="1"/>
  <c r="H10" i="1"/>
  <c r="H12" i="1"/>
  <c r="H14" i="1"/>
  <c r="H16" i="1"/>
  <c r="H18" i="1"/>
  <c r="H20" i="1"/>
  <c r="H22" i="1"/>
  <c r="H24" i="1"/>
  <c r="H26" i="1"/>
  <c r="H28" i="1"/>
  <c r="H30" i="1"/>
  <c r="H32" i="1"/>
  <c r="H34" i="1"/>
  <c r="H36" i="1"/>
  <c r="H38" i="1"/>
  <c r="H40" i="1"/>
  <c r="H42" i="1"/>
  <c r="H44" i="1"/>
  <c r="H48" i="1"/>
  <c r="H50" i="1"/>
  <c r="H52" i="1"/>
  <c r="H54" i="1"/>
  <c r="H56" i="1"/>
  <c r="H97" i="1"/>
  <c r="H99" i="1"/>
  <c r="H101" i="1"/>
  <c r="H133" i="1"/>
  <c r="H135" i="1"/>
  <c r="H137" i="1"/>
  <c r="H139" i="1"/>
  <c r="H141" i="1"/>
  <c r="H143" i="1"/>
  <c r="H160" i="1"/>
  <c r="H164" i="1"/>
  <c r="H178" i="1"/>
  <c r="H186" i="1"/>
  <c r="H221" i="1"/>
  <c r="H223" i="1"/>
  <c r="H225" i="1"/>
  <c r="H227" i="1"/>
  <c r="H229" i="1"/>
  <c r="H231" i="1"/>
  <c r="H233" i="1"/>
  <c r="H235" i="1"/>
  <c r="H240" i="1"/>
  <c r="H242" i="1"/>
  <c r="H244" i="1"/>
  <c r="H246" i="1"/>
  <c r="H282" i="1"/>
  <c r="H284" i="1"/>
  <c r="H289" i="1"/>
  <c r="H296" i="1"/>
  <c r="H298" i="1"/>
  <c r="H300" i="1"/>
  <c r="H302" i="1"/>
  <c r="H308" i="1"/>
  <c r="H346" i="1"/>
  <c r="H348" i="1"/>
  <c r="H350" i="1"/>
  <c r="H352" i="1"/>
  <c r="H354" i="1"/>
  <c r="H356" i="1"/>
  <c r="H358" i="1"/>
  <c r="H360" i="1"/>
  <c r="H362" i="1"/>
  <c r="H364" i="1"/>
  <c r="H366" i="1"/>
  <c r="H368" i="1"/>
  <c r="H370" i="1"/>
  <c r="H372" i="1"/>
  <c r="H374" i="1"/>
  <c r="H376" i="1"/>
  <c r="H380" i="1"/>
  <c r="H382" i="1"/>
  <c r="G389" i="1"/>
  <c r="H390" i="1"/>
  <c r="G397" i="1"/>
  <c r="G399" i="1"/>
  <c r="H400" i="1"/>
  <c r="G418" i="1"/>
  <c r="H419" i="1"/>
  <c r="G426" i="1"/>
  <c r="H427" i="1"/>
  <c r="G434" i="1"/>
  <c r="H435" i="1"/>
  <c r="G442" i="1"/>
  <c r="H443" i="1"/>
  <c r="G450" i="1"/>
  <c r="H451" i="1"/>
  <c r="G458" i="1"/>
  <c r="H459" i="1"/>
  <c r="G466" i="1"/>
  <c r="H467" i="1"/>
  <c r="G474" i="1"/>
  <c r="H475" i="1"/>
  <c r="G482" i="1"/>
  <c r="H483" i="1"/>
  <c r="G490" i="1"/>
  <c r="H491" i="1"/>
  <c r="G498" i="1"/>
  <c r="H499" i="1"/>
  <c r="G503" i="1"/>
  <c r="G505" i="1"/>
  <c r="G507" i="1"/>
  <c r="G509" i="1"/>
  <c r="G511" i="1"/>
  <c r="G513" i="1"/>
  <c r="G515" i="1"/>
  <c r="G517" i="1"/>
  <c r="G519" i="1"/>
  <c r="G521" i="1"/>
  <c r="H525" i="1"/>
  <c r="H527" i="1"/>
  <c r="H529" i="1"/>
  <c r="H531" i="1"/>
  <c r="H533" i="1"/>
  <c r="H535" i="1"/>
  <c r="H537" i="1"/>
  <c r="H539" i="1"/>
  <c r="H541" i="1"/>
  <c r="H543" i="1"/>
  <c r="H545" i="1"/>
  <c r="H547" i="1"/>
  <c r="H549" i="1"/>
  <c r="H551" i="1"/>
  <c r="H156" i="1"/>
  <c r="H158" i="1"/>
  <c r="H163" i="1"/>
  <c r="H167" i="1"/>
  <c r="H171" i="1"/>
  <c r="H173" i="1"/>
  <c r="H183" i="1"/>
  <c r="H185" i="1"/>
  <c r="H222" i="1"/>
  <c r="H224" i="1"/>
  <c r="H226" i="1"/>
  <c r="H228" i="1"/>
  <c r="H230" i="1"/>
  <c r="H232" i="1"/>
  <c r="H234" i="1"/>
  <c r="H239" i="1"/>
  <c r="H241" i="1"/>
  <c r="H243" i="1"/>
  <c r="H245" i="1"/>
  <c r="H247" i="1"/>
  <c r="H281" i="1"/>
  <c r="H283" i="1"/>
  <c r="H288" i="1"/>
  <c r="H292" i="1"/>
  <c r="H295" i="1"/>
  <c r="H297" i="1"/>
  <c r="H299" i="1"/>
  <c r="H301" i="1"/>
  <c r="H303" i="1"/>
  <c r="H307" i="1"/>
  <c r="H347" i="1"/>
  <c r="H349" i="1"/>
  <c r="H351" i="1"/>
  <c r="H353" i="1"/>
  <c r="H355" i="1"/>
  <c r="H357" i="1"/>
  <c r="H359" i="1"/>
  <c r="H361" i="1"/>
  <c r="H363" i="1"/>
  <c r="H365" i="1"/>
  <c r="H367" i="1"/>
  <c r="H369" i="1"/>
  <c r="H371" i="1"/>
  <c r="H373" i="1"/>
  <c r="H375" i="1"/>
  <c r="H377" i="1"/>
  <c r="H381" i="1"/>
  <c r="G383" i="1"/>
  <c r="G385" i="1"/>
  <c r="H386" i="1"/>
  <c r="G393" i="1"/>
  <c r="H394" i="1"/>
  <c r="G405" i="1"/>
  <c r="G413" i="1"/>
  <c r="H415" i="1"/>
  <c r="G422" i="1"/>
  <c r="H423" i="1"/>
  <c r="G430" i="1"/>
  <c r="H431" i="1"/>
  <c r="G438" i="1"/>
  <c r="H439" i="1"/>
  <c r="G446" i="1"/>
  <c r="H447" i="1"/>
  <c r="G454" i="1"/>
  <c r="H455" i="1"/>
  <c r="G462" i="1"/>
  <c r="H463" i="1"/>
  <c r="G470" i="1"/>
  <c r="H471" i="1"/>
  <c r="H479" i="1"/>
  <c r="G486" i="1"/>
  <c r="H487" i="1"/>
  <c r="G494" i="1"/>
  <c r="H495" i="1"/>
  <c r="G502" i="1"/>
  <c r="G504" i="1"/>
  <c r="G506" i="1"/>
  <c r="G508" i="1"/>
  <c r="G510" i="1"/>
  <c r="G512" i="1"/>
  <c r="G514" i="1"/>
  <c r="G516" i="1"/>
  <c r="G518" i="1"/>
  <c r="G520" i="1"/>
  <c r="H524" i="1"/>
  <c r="H526" i="1"/>
  <c r="H528" i="1"/>
  <c r="H530" i="1"/>
  <c r="H532" i="1"/>
  <c r="H534" i="1"/>
  <c r="H536" i="1"/>
  <c r="H538" i="1"/>
  <c r="H540" i="1"/>
  <c r="H542" i="1"/>
  <c r="H544" i="1"/>
  <c r="H546" i="1"/>
  <c r="H548" i="1"/>
  <c r="H550" i="1"/>
  <c r="H552" i="1"/>
  <c r="H554" i="1"/>
  <c r="H556" i="1"/>
  <c r="H558" i="1"/>
  <c r="H560" i="1"/>
  <c r="H562" i="1"/>
  <c r="H564" i="1"/>
  <c r="H566" i="1"/>
  <c r="H568" i="1"/>
  <c r="H570" i="1"/>
  <c r="H572" i="1"/>
  <c r="H574" i="1"/>
  <c r="H576" i="1"/>
  <c r="H578" i="1"/>
  <c r="H580" i="1"/>
  <c r="H582" i="1"/>
  <c r="H584" i="1"/>
  <c r="H586" i="1"/>
  <c r="H588" i="1"/>
  <c r="H590" i="1"/>
  <c r="H592" i="1"/>
  <c r="H594" i="1"/>
  <c r="H596" i="1"/>
  <c r="H598" i="1"/>
  <c r="H600" i="1"/>
  <c r="H602" i="1"/>
  <c r="H604" i="1"/>
  <c r="H606" i="1"/>
  <c r="H608" i="1"/>
  <c r="H610" i="1"/>
  <c r="H612" i="1"/>
  <c r="H614" i="1"/>
  <c r="H616" i="1"/>
  <c r="H618" i="1"/>
  <c r="H620" i="1"/>
  <c r="H622" i="1"/>
  <c r="H624" i="1"/>
  <c r="H626" i="1"/>
  <c r="H628" i="1"/>
  <c r="G632" i="1"/>
  <c r="G641" i="1"/>
  <c r="G643"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2" i="1"/>
  <c r="G994" i="1"/>
  <c r="G1002" i="1"/>
  <c r="G1008" i="1"/>
  <c r="G1010" i="1"/>
  <c r="G1012" i="1"/>
  <c r="G1016" i="1"/>
  <c r="G1020" i="1"/>
  <c r="G1022" i="1"/>
  <c r="G1024" i="1"/>
  <c r="G1026" i="1"/>
  <c r="G1028" i="1"/>
  <c r="G1034" i="1"/>
  <c r="H1036" i="1"/>
  <c r="H1038" i="1"/>
  <c r="H1040" i="1"/>
  <c r="H1042" i="1"/>
  <c r="H1044" i="1"/>
  <c r="G1058" i="1"/>
  <c r="G1060" i="1"/>
  <c r="F51" i="4"/>
  <c r="D50" i="4"/>
  <c r="H1519" i="1"/>
  <c r="G1519" i="1"/>
  <c r="H553" i="1"/>
  <c r="H555" i="1"/>
  <c r="H557" i="1"/>
  <c r="H559" i="1"/>
  <c r="H561" i="1"/>
  <c r="H563" i="1"/>
  <c r="H565" i="1"/>
  <c r="H567" i="1"/>
  <c r="H569" i="1"/>
  <c r="H571" i="1"/>
  <c r="H573" i="1"/>
  <c r="H575" i="1"/>
  <c r="H577" i="1"/>
  <c r="H579" i="1"/>
  <c r="H581" i="1"/>
  <c r="H583" i="1"/>
  <c r="H585" i="1"/>
  <c r="H587" i="1"/>
  <c r="H589" i="1"/>
  <c r="H591" i="1"/>
  <c r="H593" i="1"/>
  <c r="H595" i="1"/>
  <c r="H597" i="1"/>
  <c r="H599" i="1"/>
  <c r="H601" i="1"/>
  <c r="H603" i="1"/>
  <c r="H605" i="1"/>
  <c r="H607" i="1"/>
  <c r="H609" i="1"/>
  <c r="H611" i="1"/>
  <c r="H613" i="1"/>
  <c r="H615" i="1"/>
  <c r="H617" i="1"/>
  <c r="H621" i="1"/>
  <c r="H623" i="1"/>
  <c r="H625" i="1"/>
  <c r="H627" i="1"/>
  <c r="G631" i="1"/>
  <c r="G646" i="1"/>
  <c r="G648" i="1"/>
  <c r="G650" i="1"/>
  <c r="G652" i="1"/>
  <c r="G654" i="1"/>
  <c r="G656" i="1"/>
  <c r="G658" i="1"/>
  <c r="G660" i="1"/>
  <c r="G662" i="1"/>
  <c r="G664" i="1"/>
  <c r="G666" i="1"/>
  <c r="G668" i="1"/>
  <c r="G672" i="1"/>
  <c r="G674" i="1"/>
  <c r="G676" i="1"/>
  <c r="G678" i="1"/>
  <c r="G680" i="1"/>
  <c r="G682" i="1"/>
  <c r="G684" i="1"/>
  <c r="G686" i="1"/>
  <c r="G688" i="1"/>
  <c r="G690" i="1"/>
  <c r="G692" i="1"/>
  <c r="G694" i="1"/>
  <c r="G696" i="1"/>
  <c r="G698" i="1"/>
  <c r="G700" i="1"/>
  <c r="G702" i="1"/>
  <c r="G704" i="1"/>
  <c r="G706" i="1"/>
  <c r="G708" i="1"/>
  <c r="G712" i="1"/>
  <c r="G714" i="1"/>
  <c r="G716" i="1"/>
  <c r="G718" i="1"/>
  <c r="G720" i="1"/>
  <c r="G722" i="1"/>
  <c r="G724" i="1"/>
  <c r="G726" i="1"/>
  <c r="G728" i="1"/>
  <c r="G730" i="1"/>
  <c r="G732" i="1"/>
  <c r="G734" i="1"/>
  <c r="G736" i="1"/>
  <c r="G738" i="1"/>
  <c r="G740" i="1"/>
  <c r="H1049" i="1"/>
  <c r="H1051" i="1"/>
  <c r="H1053" i="1"/>
  <c r="G1055" i="1"/>
  <c r="G1066" i="1"/>
  <c r="G1068" i="1"/>
  <c r="G1070" i="1"/>
  <c r="G1072" i="1"/>
  <c r="G1074" i="1"/>
  <c r="G1076" i="1"/>
  <c r="G1078" i="1"/>
  <c r="G1080" i="1"/>
  <c r="G1082" i="1"/>
  <c r="G1084" i="1"/>
  <c r="G1086" i="1"/>
  <c r="G1088" i="1"/>
  <c r="G1090" i="1"/>
  <c r="G1092" i="1"/>
  <c r="G1094" i="1"/>
  <c r="G1113" i="1"/>
  <c r="G1115" i="1"/>
  <c r="G1117" i="1"/>
  <c r="G1119" i="1"/>
  <c r="G1121" i="1"/>
  <c r="G1123" i="1"/>
  <c r="G1156" i="1"/>
  <c r="G1158"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39" i="1"/>
  <c r="G1241" i="1"/>
  <c r="G1243" i="1"/>
  <c r="G1247" i="1"/>
  <c r="G1249" i="1"/>
  <c r="G1251" i="1"/>
  <c r="H1503" i="1"/>
  <c r="G1503" i="1"/>
  <c r="F8" i="4"/>
  <c r="D7" i="4"/>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5" i="1"/>
  <c r="G1001" i="1"/>
  <c r="G1005" i="1"/>
  <c r="G1007" i="1"/>
  <c r="G1009" i="1"/>
  <c r="G1011" i="1"/>
  <c r="G1017" i="1"/>
  <c r="G1019" i="1"/>
  <c r="G1021" i="1"/>
  <c r="G1023" i="1"/>
  <c r="G1025" i="1"/>
  <c r="G1027" i="1"/>
  <c r="G1029" i="1"/>
  <c r="G1031" i="1"/>
  <c r="H1037" i="1"/>
  <c r="H1039" i="1"/>
  <c r="H1041" i="1"/>
  <c r="H1043" i="1"/>
  <c r="H1045" i="1"/>
  <c r="G1057" i="1"/>
  <c r="G1059" i="1"/>
  <c r="G1061" i="1"/>
  <c r="G1063" i="1"/>
  <c r="G1098" i="1"/>
  <c r="G1100" i="1"/>
  <c r="G1102" i="1"/>
  <c r="G1104" i="1"/>
  <c r="G1106" i="1"/>
  <c r="G1108" i="1"/>
  <c r="G1110" i="1"/>
  <c r="G1125" i="1"/>
  <c r="G1129" i="1"/>
  <c r="G1131" i="1"/>
  <c r="G1133" i="1"/>
  <c r="G1137" i="1"/>
  <c r="G1139" i="1"/>
  <c r="G1143" i="1"/>
  <c r="G1145" i="1"/>
  <c r="G1147" i="1"/>
  <c r="G1149" i="1"/>
  <c r="G1219" i="1"/>
  <c r="G1221" i="1"/>
  <c r="G1226" i="1"/>
  <c r="G1228" i="1"/>
  <c r="G1230" i="1"/>
  <c r="G1234" i="1"/>
  <c r="G1488" i="1"/>
  <c r="H1488" i="1"/>
  <c r="G1506" i="1"/>
  <c r="H1506" i="1"/>
  <c r="H1549" i="1"/>
  <c r="G1549" i="1"/>
  <c r="G1238" i="1"/>
  <c r="G1240" i="1"/>
  <c r="G1242" i="1"/>
  <c r="G1246" i="1"/>
  <c r="G1248" i="1"/>
  <c r="G1250" i="1"/>
  <c r="G1252" i="1"/>
  <c r="G1254" i="1"/>
  <c r="G1256" i="1"/>
  <c r="G1258" i="1"/>
  <c r="G1260" i="1"/>
  <c r="G1262" i="1"/>
  <c r="G1264" i="1"/>
  <c r="G1266" i="1"/>
  <c r="G1268" i="1"/>
  <c r="G1270" i="1"/>
  <c r="G1272" i="1"/>
  <c r="G1274" i="1"/>
  <c r="G1276"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H1356" i="1"/>
  <c r="H1358" i="1"/>
  <c r="H1360" i="1"/>
  <c r="H1362" i="1"/>
  <c r="H1364" i="1"/>
  <c r="H1366" i="1"/>
  <c r="H1368" i="1"/>
  <c r="H1370" i="1"/>
  <c r="H1372" i="1"/>
  <c r="G1376" i="1"/>
  <c r="G1378" i="1"/>
  <c r="G1380" i="1"/>
  <c r="G1382" i="1"/>
  <c r="G1384" i="1"/>
  <c r="G1386" i="1"/>
  <c r="G1409" i="1"/>
  <c r="G1411" i="1"/>
  <c r="E7" i="4"/>
  <c r="D3" i="1" s="1"/>
  <c r="E263" i="4"/>
  <c r="D259" i="1" s="1"/>
  <c r="E141" i="6"/>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H1357" i="1"/>
  <c r="H1359" i="1"/>
  <c r="H1361" i="1"/>
  <c r="H1363" i="1"/>
  <c r="H1365" i="1"/>
  <c r="H1367" i="1"/>
  <c r="H1369" i="1"/>
  <c r="H1371" i="1"/>
  <c r="H1373" i="1"/>
  <c r="G1375" i="1"/>
  <c r="G1377" i="1"/>
  <c r="G1379" i="1"/>
  <c r="G1381" i="1"/>
  <c r="G1383" i="1"/>
  <c r="G1385" i="1"/>
  <c r="G1387" i="1"/>
  <c r="G1425" i="1"/>
  <c r="G1427" i="1"/>
  <c r="G1429" i="1"/>
  <c r="G1431" i="1"/>
  <c r="G1433" i="1"/>
  <c r="H1475" i="1"/>
  <c r="F133" i="4"/>
  <c r="H1523" i="1"/>
  <c r="G1523" i="1"/>
  <c r="H1547" i="1"/>
  <c r="G1547" i="1"/>
  <c r="H1577" i="1"/>
  <c r="G1577" i="1"/>
  <c r="F264" i="4"/>
  <c r="D263" i="4"/>
  <c r="F626" i="4"/>
  <c r="D625" i="4"/>
  <c r="F35" i="6"/>
  <c r="H25" i="3"/>
  <c r="F94" i="6"/>
  <c r="C1388" i="1"/>
  <c r="G1388" i="1" s="1"/>
  <c r="H27" i="3"/>
  <c r="C1408" i="1"/>
  <c r="F118" i="6"/>
  <c r="C1412" i="1"/>
  <c r="G1412" i="1" s="1"/>
  <c r="D129" i="6"/>
  <c r="C1424" i="1"/>
  <c r="G1424" i="1" s="1"/>
  <c r="E6" i="7"/>
  <c r="D1438" i="1"/>
  <c r="G1438" i="1" s="1"/>
  <c r="E38" i="7"/>
  <c r="D1470" i="1"/>
  <c r="H1470" i="1" s="1"/>
  <c r="E58" i="9"/>
  <c r="B58" i="9" s="1"/>
  <c r="E71" i="9"/>
  <c r="B71" i="9" s="1"/>
  <c r="E83" i="9"/>
  <c r="B83" i="9" s="1"/>
  <c r="E107" i="9"/>
  <c r="B107" i="9" s="1"/>
  <c r="E111" i="9"/>
  <c r="B111" i="9" s="1"/>
  <c r="E115" i="9"/>
  <c r="B115" i="9" s="1"/>
  <c r="E119" i="9"/>
  <c r="B119" i="9" s="1"/>
  <c r="E153" i="9"/>
  <c r="B153" i="9" s="1"/>
  <c r="B230" i="9"/>
  <c r="B232" i="9"/>
  <c r="B238" i="9"/>
  <c r="B240" i="9"/>
  <c r="B246" i="9"/>
  <c r="B248" i="9"/>
  <c r="B254" i="9"/>
  <c r="B256" i="9"/>
  <c r="E28" i="9"/>
  <c r="B28" i="9" s="1"/>
  <c r="B56" i="9"/>
  <c r="B69" i="9"/>
  <c r="B81" i="9"/>
  <c r="B105" i="9"/>
  <c r="B125" i="9"/>
  <c r="B129" i="9"/>
  <c r="B133" i="9"/>
  <c r="B137" i="9"/>
  <c r="B141" i="9"/>
  <c r="B151" i="9"/>
  <c r="F226" i="9"/>
  <c r="B226" i="9" s="1"/>
  <c r="F228" i="9"/>
  <c r="B228" i="9" s="1"/>
  <c r="F230" i="9"/>
  <c r="F232" i="9"/>
  <c r="F234" i="9"/>
  <c r="B234" i="9" s="1"/>
  <c r="F236" i="9"/>
  <c r="B236" i="9" s="1"/>
  <c r="F238" i="9"/>
  <c r="F240" i="9"/>
  <c r="F242" i="9"/>
  <c r="B242" i="9" s="1"/>
  <c r="F244" i="9"/>
  <c r="B244" i="9" s="1"/>
  <c r="F246" i="9"/>
  <c r="F248" i="9"/>
  <c r="F250" i="9"/>
  <c r="B250" i="9" s="1"/>
  <c r="F252" i="9"/>
  <c r="B252" i="9" s="1"/>
  <c r="F254" i="9"/>
  <c r="F256" i="9"/>
  <c r="F258" i="9"/>
  <c r="B258" i="9" s="1"/>
  <c r="F260" i="9"/>
  <c r="B260" i="9" s="1"/>
  <c r="F262" i="9"/>
  <c r="F264" i="9"/>
  <c r="F266" i="9"/>
  <c r="F268" i="9"/>
  <c r="B268" i="9" s="1"/>
  <c r="F270" i="9"/>
  <c r="G1390" i="1"/>
  <c r="G1392" i="1"/>
  <c r="G1394" i="1"/>
  <c r="G1396" i="1"/>
  <c r="G1398" i="1"/>
  <c r="G1400" i="1"/>
  <c r="G1402" i="1"/>
  <c r="G1404" i="1"/>
  <c r="G1406" i="1"/>
  <c r="G1410" i="1"/>
  <c r="G1414" i="1"/>
  <c r="G1416" i="1"/>
  <c r="G1418" i="1"/>
  <c r="G1422" i="1"/>
  <c r="G1426" i="1"/>
  <c r="G1428" i="1"/>
  <c r="G1430" i="1"/>
  <c r="G1432" i="1"/>
  <c r="G1434" i="1"/>
  <c r="J1446" i="1"/>
  <c r="F112" i="4"/>
  <c r="F134" i="4"/>
  <c r="E643" i="4"/>
  <c r="D637" i="1" s="1"/>
  <c r="H637" i="1" s="1"/>
  <c r="E484" i="4"/>
  <c r="D478" i="1" s="1"/>
  <c r="H478" i="1" s="1"/>
  <c r="D529" i="4"/>
  <c r="C523" i="1" s="1"/>
  <c r="G523" i="1" s="1"/>
  <c r="F652" i="4"/>
  <c r="F170" i="5"/>
  <c r="E114" i="6"/>
  <c r="B45" i="9"/>
  <c r="B57" i="9"/>
  <c r="B70" i="9"/>
  <c r="B82" i="9"/>
  <c r="B106" i="9"/>
  <c r="B110" i="9"/>
  <c r="B114" i="9"/>
  <c r="B118" i="9"/>
  <c r="B126" i="9"/>
  <c r="B130" i="9"/>
  <c r="B134" i="9"/>
  <c r="B138" i="9"/>
  <c r="B152" i="9"/>
  <c r="F224" i="9"/>
  <c r="E285" i="9"/>
  <c r="B285" i="9" s="1"/>
  <c r="G1227" i="1"/>
  <c r="G1229" i="1"/>
  <c r="G1223" i="1"/>
  <c r="G1224" i="1"/>
  <c r="E245" i="5"/>
  <c r="D1222" i="1" s="1"/>
  <c r="E290" i="9"/>
  <c r="B290" i="9" s="1"/>
  <c r="E280" i="9"/>
  <c r="B280" i="9" s="1"/>
  <c r="H996" i="1"/>
  <c r="G1420" i="1"/>
  <c r="F115" i="6"/>
  <c r="H649" i="1"/>
  <c r="B274" i="9"/>
  <c r="H647" i="1"/>
  <c r="H643" i="1"/>
  <c r="E44" i="9"/>
  <c r="B44" i="9" s="1"/>
  <c r="G649" i="1"/>
  <c r="G647" i="1"/>
  <c r="G644" i="1"/>
  <c r="G645" i="1"/>
  <c r="G1531" i="1"/>
  <c r="H1500" i="1"/>
  <c r="H1492" i="1"/>
  <c r="H1482" i="1"/>
  <c r="H821" i="1"/>
  <c r="G821" i="1"/>
  <c r="H715" i="1"/>
  <c r="E43" i="9"/>
  <c r="B43" i="9" s="1"/>
  <c r="G715" i="1"/>
  <c r="F219" i="9"/>
  <c r="B219" i="9" s="1"/>
  <c r="H713" i="1"/>
  <c r="G713" i="1"/>
  <c r="H711" i="1"/>
  <c r="G711" i="1"/>
  <c r="H710" i="1"/>
  <c r="G710" i="1"/>
  <c r="E39" i="9"/>
  <c r="B39" i="9" s="1"/>
  <c r="H709" i="1"/>
  <c r="G709" i="1"/>
  <c r="F217" i="9"/>
  <c r="B217" i="9" s="1"/>
  <c r="H703" i="1"/>
  <c r="E37" i="9"/>
  <c r="B37" i="9" s="1"/>
  <c r="H670" i="1"/>
  <c r="G670" i="1"/>
  <c r="H669" i="1"/>
  <c r="H668" i="1"/>
  <c r="H642" i="1"/>
  <c r="H645" i="1"/>
  <c r="G642" i="1"/>
  <c r="H641" i="1"/>
  <c r="H405" i="1"/>
  <c r="G411" i="1"/>
  <c r="G637" i="1"/>
  <c r="H397" i="1"/>
  <c r="H398" i="1"/>
  <c r="H378" i="1"/>
  <c r="H379" i="1"/>
  <c r="E407" i="4"/>
  <c r="D402" i="1" s="1"/>
  <c r="H291" i="1"/>
  <c r="H413" i="1"/>
  <c r="H290" i="1"/>
  <c r="H411" i="1"/>
  <c r="H412" i="1"/>
  <c r="D644" i="4"/>
  <c r="E273" i="9"/>
  <c r="B273" i="9" s="1"/>
  <c r="E644" i="4"/>
  <c r="D638" i="1" s="1"/>
  <c r="E68" i="9"/>
  <c r="B68" i="9" s="1"/>
  <c r="H255" i="1"/>
  <c r="H257" i="1"/>
  <c r="E252" i="4"/>
  <c r="D248" i="1" s="1"/>
  <c r="H248" i="1" s="1"/>
  <c r="H209" i="1"/>
  <c r="H207" i="1"/>
  <c r="H191" i="1"/>
  <c r="H190" i="1"/>
  <c r="H189" i="1"/>
  <c r="H188" i="1"/>
  <c r="H184" i="1"/>
  <c r="H187" i="1"/>
  <c r="E46" i="9"/>
  <c r="B46" i="9" s="1"/>
  <c r="F222" i="9"/>
  <c r="H182" i="1"/>
  <c r="F220" i="9"/>
  <c r="H181" i="1"/>
  <c r="H180" i="1"/>
  <c r="E42" i="9"/>
  <c r="B42" i="9" s="1"/>
  <c r="H179" i="1"/>
  <c r="F218" i="9"/>
  <c r="H177" i="1"/>
  <c r="H176" i="1"/>
  <c r="H175" i="1"/>
  <c r="D163" i="4"/>
  <c r="H174" i="1"/>
  <c r="H172" i="1"/>
  <c r="H170" i="1"/>
  <c r="H169" i="1"/>
  <c r="H168" i="1"/>
  <c r="H165" i="1"/>
  <c r="H166" i="1"/>
  <c r="E40" i="9"/>
  <c r="B40" i="9" s="1"/>
  <c r="H162" i="1"/>
  <c r="H161" i="1"/>
  <c r="E152" i="4"/>
  <c r="D148" i="1" s="1"/>
  <c r="C155" i="1"/>
  <c r="H155" i="1" s="1"/>
  <c r="H157" i="1"/>
  <c r="H154" i="1"/>
  <c r="H153" i="1"/>
  <c r="H152" i="1"/>
  <c r="D152" i="4"/>
  <c r="C148" i="1" s="1"/>
  <c r="H148" i="1" s="1"/>
  <c r="H150" i="1"/>
  <c r="H129" i="1"/>
  <c r="H130" i="1"/>
  <c r="H131" i="1"/>
  <c r="H125" i="1"/>
  <c r="H120" i="1"/>
  <c r="H121" i="1"/>
  <c r="H123" i="1"/>
  <c r="H113" i="1"/>
  <c r="H79" i="1"/>
  <c r="H81" i="1"/>
  <c r="E30" i="9"/>
  <c r="B30" i="9" s="1"/>
  <c r="H66" i="1"/>
  <c r="E29" i="9"/>
  <c r="B29" i="9" s="1"/>
  <c r="G64" i="1"/>
  <c r="H64" i="1"/>
  <c r="G1278" i="1"/>
  <c r="G1245" i="1"/>
  <c r="G1244" i="1"/>
  <c r="G1237" i="1"/>
  <c r="D258" i="5"/>
  <c r="G1232" i="1"/>
  <c r="F250" i="5"/>
  <c r="F246" i="5"/>
  <c r="E279" i="9"/>
  <c r="B279" i="9" s="1"/>
  <c r="G1216" i="1"/>
  <c r="G1218" i="1"/>
  <c r="F239" i="5"/>
  <c r="G1217" i="1"/>
  <c r="D238" i="5"/>
  <c r="G1165" i="1"/>
  <c r="G1163" i="1"/>
  <c r="G1157" i="1"/>
  <c r="G1160" i="1"/>
  <c r="F180" i="5"/>
  <c r="G1148" i="1"/>
  <c r="G1151" i="1"/>
  <c r="G1141" i="1"/>
  <c r="G1138" i="1"/>
  <c r="G1127" i="1"/>
  <c r="G1135" i="1"/>
  <c r="E287" i="9"/>
  <c r="B287" i="9" s="1"/>
  <c r="G1064" i="1"/>
  <c r="G1062" i="1"/>
  <c r="C1047" i="1"/>
  <c r="H1047" i="1" s="1"/>
  <c r="F70" i="5"/>
  <c r="G1033" i="1"/>
  <c r="H1033" i="1"/>
  <c r="G1030" i="1"/>
  <c r="G1032" i="1"/>
  <c r="F52" i="5"/>
  <c r="H1030" i="1"/>
  <c r="H1032" i="1"/>
  <c r="G1018" i="1"/>
  <c r="H1018" i="1"/>
  <c r="G1015" i="1"/>
  <c r="H1015" i="1"/>
  <c r="G1013" i="1"/>
  <c r="G1014" i="1"/>
  <c r="F35" i="5"/>
  <c r="H1013" i="1"/>
  <c r="H1014" i="1"/>
  <c r="G1006" i="1"/>
  <c r="H1006" i="1"/>
  <c r="G1004" i="1"/>
  <c r="H1004" i="1"/>
  <c r="G1003" i="1"/>
  <c r="H1003" i="1"/>
  <c r="G1000" i="1"/>
  <c r="H1000" i="1"/>
  <c r="G997" i="1"/>
  <c r="G999" i="1"/>
  <c r="H999" i="1"/>
  <c r="E7" i="5"/>
  <c r="I20" i="3" s="1"/>
  <c r="D990" i="1"/>
  <c r="F19" i="5"/>
  <c r="G998" i="1"/>
  <c r="H997" i="1"/>
  <c r="H998" i="1"/>
  <c r="D12" i="5"/>
  <c r="C990" i="1" s="1"/>
  <c r="G991" i="1"/>
  <c r="G996" i="1"/>
  <c r="G993" i="1"/>
  <c r="F13" i="5"/>
  <c r="H991" i="1"/>
  <c r="H993" i="1"/>
  <c r="G1575" i="1"/>
  <c r="G1573" i="1"/>
  <c r="G1571" i="1"/>
  <c r="G1569" i="1"/>
  <c r="G1567" i="1"/>
  <c r="G1565" i="1"/>
  <c r="G1563" i="1"/>
  <c r="G1561" i="1"/>
  <c r="G1559" i="1"/>
  <c r="G1557" i="1"/>
  <c r="G1555" i="1"/>
  <c r="G1553" i="1"/>
  <c r="G1551" i="1"/>
  <c r="G1543" i="1"/>
  <c r="G1541" i="1"/>
  <c r="G1539" i="1"/>
  <c r="G1537" i="1"/>
  <c r="G1535" i="1"/>
  <c r="G1533" i="1"/>
  <c r="D49" i="8"/>
  <c r="G1529" i="1"/>
  <c r="G1527" i="1"/>
  <c r="G1525" i="1"/>
  <c r="H1516" i="1"/>
  <c r="G1515" i="1"/>
  <c r="H1514" i="1"/>
  <c r="G1513" i="1"/>
  <c r="G1511" i="1"/>
  <c r="H1512" i="1"/>
  <c r="D24" i="8"/>
  <c r="C1499" i="1" s="1"/>
  <c r="H1499" i="1" s="1"/>
  <c r="H1510" i="1"/>
  <c r="G1509" i="1"/>
  <c r="H1508" i="1"/>
  <c r="G1507" i="1"/>
  <c r="G1505" i="1"/>
  <c r="H1504" i="1"/>
  <c r="G1501" i="1"/>
  <c r="H1502" i="1"/>
  <c r="H1498" i="1"/>
  <c r="G1497" i="1"/>
  <c r="H1496" i="1"/>
  <c r="G1495" i="1"/>
  <c r="G1493" i="1"/>
  <c r="H1494" i="1"/>
  <c r="D6" i="8"/>
  <c r="C1481" i="1" s="1"/>
  <c r="H1481" i="1" s="1"/>
  <c r="G1491" i="1"/>
  <c r="H1490" i="1"/>
  <c r="G1489" i="1"/>
  <c r="G1487" i="1"/>
  <c r="H1486" i="1"/>
  <c r="G1485" i="1"/>
  <c r="G1483" i="1"/>
  <c r="H1484" i="1"/>
  <c r="E283" i="9"/>
  <c r="B283" i="9" s="1"/>
  <c r="F214" i="9"/>
  <c r="B214" i="9" s="1"/>
  <c r="F216" i="9"/>
  <c r="B216" i="9" s="1"/>
  <c r="G5" i="1"/>
  <c r="G9" i="1"/>
  <c r="G13" i="1"/>
  <c r="G17" i="1"/>
  <c r="G23" i="1"/>
  <c r="G27" i="1"/>
  <c r="G31" i="1"/>
  <c r="G35" i="1"/>
  <c r="G39" i="1"/>
  <c r="G45" i="1"/>
  <c r="G51" i="1"/>
  <c r="G59" i="1"/>
  <c r="G61"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7" i="1"/>
  <c r="G11" i="1"/>
  <c r="G15" i="1"/>
  <c r="G19" i="1"/>
  <c r="G21" i="1"/>
  <c r="G25" i="1"/>
  <c r="G29" i="1"/>
  <c r="G33" i="1"/>
  <c r="G37" i="1"/>
  <c r="G41" i="1"/>
  <c r="G43" i="1"/>
  <c r="G47" i="1"/>
  <c r="G49" i="1"/>
  <c r="G53" i="1"/>
  <c r="G55" i="1"/>
  <c r="G63" i="1"/>
  <c r="G68" i="1"/>
  <c r="G72" i="1"/>
  <c r="G75" i="1"/>
  <c r="G78" i="1"/>
  <c r="G79" i="1"/>
  <c r="G84" i="1"/>
  <c r="G88" i="1"/>
  <c r="G91" i="1"/>
  <c r="G95" i="1"/>
  <c r="G104" i="1"/>
  <c r="G109" i="1"/>
  <c r="G112" i="1"/>
  <c r="G123" i="1"/>
  <c r="G124" i="1"/>
  <c r="G132" i="1"/>
  <c r="G133" i="1"/>
  <c r="G136" i="1"/>
  <c r="G139" i="1"/>
  <c r="G142" i="1"/>
  <c r="G146" i="1"/>
  <c r="G152" i="1"/>
  <c r="G155" i="1"/>
  <c r="G164" i="1"/>
  <c r="G168" i="1"/>
  <c r="G174" i="1"/>
  <c r="G177" i="1"/>
  <c r="G180" i="1"/>
  <c r="G185" i="1"/>
  <c r="G189" i="1"/>
  <c r="G190" i="1"/>
  <c r="G198" i="1"/>
  <c r="G199" i="1"/>
  <c r="G202" i="1"/>
  <c r="G205" i="1"/>
  <c r="G206" i="1"/>
  <c r="G208" i="1"/>
  <c r="G211" i="1"/>
  <c r="G216" i="1"/>
  <c r="G229" i="1"/>
  <c r="G230" i="1"/>
  <c r="G232" i="1"/>
  <c r="G233" i="1"/>
  <c r="G234" i="1"/>
  <c r="G239" i="1"/>
  <c r="G243" i="1"/>
  <c r="G244" i="1"/>
  <c r="G253" i="1"/>
  <c r="G254" i="1"/>
  <c r="G255" i="1"/>
  <c r="G260" i="1"/>
  <c r="G261" i="1"/>
  <c r="G262" i="1"/>
  <c r="G264" i="1"/>
  <c r="G281" i="1"/>
  <c r="G282" i="1"/>
  <c r="G288" i="1"/>
  <c r="G298" i="1"/>
  <c r="G299" i="1"/>
  <c r="G302" i="1"/>
  <c r="G305" i="1"/>
  <c r="G307" i="1"/>
  <c r="G313" i="1"/>
  <c r="G314" i="1"/>
  <c r="G319" i="1"/>
  <c r="G320"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H383" i="1"/>
  <c r="G65" i="1"/>
  <c r="G66" i="1"/>
  <c r="G67" i="1"/>
  <c r="G69" i="1"/>
  <c r="G70" i="1"/>
  <c r="G71" i="1"/>
  <c r="G73" i="1"/>
  <c r="G74" i="1"/>
  <c r="G76" i="1"/>
  <c r="G77" i="1"/>
  <c r="G80" i="1"/>
  <c r="G81" i="1"/>
  <c r="G82" i="1"/>
  <c r="G83" i="1"/>
  <c r="G85" i="1"/>
  <c r="G86" i="1"/>
  <c r="G87" i="1"/>
  <c r="G89" i="1"/>
  <c r="G90" i="1"/>
  <c r="G92" i="1"/>
  <c r="G93" i="1"/>
  <c r="G94" i="1"/>
  <c r="G97" i="1"/>
  <c r="G98" i="1"/>
  <c r="G99" i="1"/>
  <c r="G100" i="1"/>
  <c r="G101" i="1"/>
  <c r="G103" i="1"/>
  <c r="G105" i="1"/>
  <c r="G106" i="1"/>
  <c r="G107" i="1"/>
  <c r="G108" i="1"/>
  <c r="G110" i="1"/>
  <c r="G111" i="1"/>
  <c r="G113" i="1"/>
  <c r="G114" i="1"/>
  <c r="G115" i="1"/>
  <c r="G116" i="1"/>
  <c r="G117" i="1"/>
  <c r="G118" i="1"/>
  <c r="G119" i="1"/>
  <c r="G120" i="1"/>
  <c r="G121" i="1"/>
  <c r="G122" i="1"/>
  <c r="G125" i="1"/>
  <c r="G126" i="1"/>
  <c r="G127" i="1"/>
  <c r="G129" i="1"/>
  <c r="G130" i="1"/>
  <c r="G131" i="1"/>
  <c r="G134" i="1"/>
  <c r="G135" i="1"/>
  <c r="G137" i="1"/>
  <c r="G138" i="1"/>
  <c r="G140" i="1"/>
  <c r="G141" i="1"/>
  <c r="G144" i="1"/>
  <c r="G145" i="1"/>
  <c r="G149" i="1"/>
  <c r="G150" i="1"/>
  <c r="G151" i="1"/>
  <c r="G153" i="1"/>
  <c r="G154" i="1"/>
  <c r="G156" i="1"/>
  <c r="G157" i="1"/>
  <c r="G158" i="1"/>
  <c r="G160" i="1"/>
  <c r="G161" i="1"/>
  <c r="G162" i="1"/>
  <c r="G163" i="1"/>
  <c r="G165" i="1"/>
  <c r="G166" i="1"/>
  <c r="G167" i="1"/>
  <c r="G169" i="1"/>
  <c r="G170" i="1"/>
  <c r="G171" i="1"/>
  <c r="G172" i="1"/>
  <c r="G173" i="1"/>
  <c r="G175" i="1"/>
  <c r="G176" i="1"/>
  <c r="G178" i="1"/>
  <c r="G179" i="1"/>
  <c r="G181" i="1"/>
  <c r="G182" i="1"/>
  <c r="G183" i="1"/>
  <c r="G184" i="1"/>
  <c r="G186" i="1"/>
  <c r="G187" i="1"/>
  <c r="G188" i="1"/>
  <c r="G191" i="1"/>
  <c r="G193" i="1"/>
  <c r="G194" i="1"/>
  <c r="G195" i="1"/>
  <c r="G196" i="1"/>
  <c r="G197" i="1"/>
  <c r="G200" i="1"/>
  <c r="G201" i="1"/>
  <c r="G203" i="1"/>
  <c r="G204" i="1"/>
  <c r="G207" i="1"/>
  <c r="G209" i="1"/>
  <c r="G210" i="1"/>
  <c r="G212" i="1"/>
  <c r="G213" i="1"/>
  <c r="G214" i="1"/>
  <c r="G215" i="1"/>
  <c r="G217" i="1"/>
  <c r="G218" i="1"/>
  <c r="G219" i="1"/>
  <c r="G221" i="1"/>
  <c r="G222" i="1"/>
  <c r="G223" i="1"/>
  <c r="G224" i="1"/>
  <c r="G225" i="1"/>
  <c r="G226" i="1"/>
  <c r="G227" i="1"/>
  <c r="G228" i="1"/>
  <c r="G231" i="1"/>
  <c r="G236" i="1"/>
  <c r="G237" i="1"/>
  <c r="G240" i="1"/>
  <c r="G241" i="1"/>
  <c r="G242" i="1"/>
  <c r="G245" i="1"/>
  <c r="G246" i="1"/>
  <c r="G247" i="1"/>
  <c r="G248" i="1"/>
  <c r="G249" i="1"/>
  <c r="G250" i="1"/>
  <c r="G251" i="1"/>
  <c r="G252" i="1"/>
  <c r="G256" i="1"/>
  <c r="G257" i="1"/>
  <c r="G258" i="1"/>
  <c r="G263" i="1"/>
  <c r="G265" i="1"/>
  <c r="G266" i="1"/>
  <c r="G267" i="1"/>
  <c r="G268" i="1"/>
  <c r="G269" i="1"/>
  <c r="G270" i="1"/>
  <c r="G271" i="1"/>
  <c r="G272" i="1"/>
  <c r="G273" i="1"/>
  <c r="G274" i="1"/>
  <c r="G275" i="1"/>
  <c r="G276" i="1"/>
  <c r="G277" i="1"/>
  <c r="G278" i="1"/>
  <c r="G279" i="1"/>
  <c r="G283" i="1"/>
  <c r="G284" i="1"/>
  <c r="G289" i="1"/>
  <c r="G290" i="1"/>
  <c r="G291" i="1"/>
  <c r="G292" i="1"/>
  <c r="G295" i="1"/>
  <c r="G296" i="1"/>
  <c r="G297" i="1"/>
  <c r="G300" i="1"/>
  <c r="G301" i="1"/>
  <c r="G304" i="1"/>
  <c r="G309" i="1"/>
  <c r="G310" i="1"/>
  <c r="G311" i="1"/>
  <c r="G312" i="1"/>
  <c r="G315" i="1"/>
  <c r="G316" i="1"/>
  <c r="G317" i="1"/>
  <c r="G318" i="1"/>
  <c r="G321" i="1"/>
  <c r="G384" i="1"/>
  <c r="G386" i="1"/>
  <c r="G388" i="1"/>
  <c r="G390" i="1"/>
  <c r="G392" i="1"/>
  <c r="G394" i="1"/>
  <c r="G396" i="1"/>
  <c r="G398" i="1"/>
  <c r="G400" i="1"/>
  <c r="G404" i="1"/>
  <c r="G406" i="1"/>
  <c r="G412"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H1035" i="1"/>
  <c r="G1035" i="1"/>
  <c r="G1037" i="1"/>
  <c r="G1039" i="1"/>
  <c r="G1041" i="1"/>
  <c r="G1043" i="1"/>
  <c r="G1045" i="1"/>
  <c r="G1048" i="1"/>
  <c r="G1050" i="1"/>
  <c r="G1052" i="1"/>
  <c r="G1054" i="1"/>
  <c r="G1036" i="1"/>
  <c r="G1038" i="1"/>
  <c r="G1040" i="1"/>
  <c r="G1042" i="1"/>
  <c r="G1044" i="1"/>
  <c r="G1047" i="1"/>
  <c r="G1049" i="1"/>
  <c r="G1051" i="1"/>
  <c r="G1053" i="1"/>
  <c r="H1055"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3" i="1"/>
  <c r="H1224" i="1"/>
  <c r="H1225" i="1"/>
  <c r="H1226" i="1"/>
  <c r="H1227" i="1"/>
  <c r="H1228" i="1"/>
  <c r="H1229" i="1"/>
  <c r="H1230" i="1"/>
  <c r="H1231" i="1"/>
  <c r="H1232" i="1"/>
  <c r="H1233" i="1"/>
  <c r="H1234"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G1357" i="1"/>
  <c r="G1359" i="1"/>
  <c r="G1361" i="1"/>
  <c r="G1363" i="1"/>
  <c r="G1365" i="1"/>
  <c r="G1367" i="1"/>
  <c r="G1369" i="1"/>
  <c r="G1371" i="1"/>
  <c r="G1373" i="1"/>
  <c r="G1299" i="1"/>
  <c r="G1356" i="1"/>
  <c r="G1358" i="1"/>
  <c r="G1360" i="1"/>
  <c r="G1362" i="1"/>
  <c r="G1364" i="1"/>
  <c r="G1366" i="1"/>
  <c r="G1368" i="1"/>
  <c r="G1370" i="1"/>
  <c r="G1372" i="1"/>
  <c r="G1374" i="1"/>
  <c r="H1374" i="1"/>
  <c r="H1375" i="1"/>
  <c r="H1376" i="1"/>
  <c r="H1377" i="1"/>
  <c r="H1378" i="1"/>
  <c r="H1379" i="1"/>
  <c r="H1380" i="1"/>
  <c r="H1381" i="1"/>
  <c r="H1382" i="1"/>
  <c r="H1383" i="1"/>
  <c r="H1384" i="1"/>
  <c r="H1385" i="1"/>
  <c r="H1386" i="1"/>
  <c r="H1387" i="1"/>
  <c r="H1389" i="1"/>
  <c r="H1390" i="1"/>
  <c r="H1391" i="1"/>
  <c r="H1392" i="1"/>
  <c r="H1393" i="1"/>
  <c r="H1394" i="1"/>
  <c r="H1395" i="1"/>
  <c r="H1396" i="1"/>
  <c r="H1397" i="1"/>
  <c r="H1398" i="1"/>
  <c r="H1399" i="1"/>
  <c r="H1400" i="1"/>
  <c r="H1401" i="1"/>
  <c r="H1402" i="1"/>
  <c r="H1403" i="1"/>
  <c r="H1404" i="1"/>
  <c r="H1405" i="1"/>
  <c r="H1406" i="1"/>
  <c r="H1407" i="1"/>
  <c r="H1409" i="1"/>
  <c r="H1410" i="1"/>
  <c r="H1411" i="1"/>
  <c r="H1412" i="1"/>
  <c r="H1413" i="1"/>
  <c r="H1414" i="1"/>
  <c r="H1415" i="1"/>
  <c r="H1416" i="1"/>
  <c r="H1417" i="1"/>
  <c r="H1418" i="1"/>
  <c r="H1419" i="1"/>
  <c r="H1420" i="1"/>
  <c r="H1421" i="1"/>
  <c r="H1422" i="1"/>
  <c r="H1424" i="1"/>
  <c r="H1425" i="1"/>
  <c r="H1426" i="1"/>
  <c r="H1427" i="1"/>
  <c r="H1428" i="1"/>
  <c r="H1429" i="1"/>
  <c r="H1430" i="1"/>
  <c r="H1431" i="1"/>
  <c r="H1432" i="1"/>
  <c r="H1433" i="1"/>
  <c r="H1434" i="1"/>
  <c r="H1438" i="1"/>
  <c r="H1439" i="1"/>
  <c r="I1439" i="1" s="1"/>
  <c r="J1439" i="1"/>
  <c r="H1440" i="1"/>
  <c r="I1440" i="1" s="1"/>
  <c r="J1440" i="1"/>
  <c r="H1441" i="1"/>
  <c r="I1441" i="1" s="1"/>
  <c r="J1441" i="1"/>
  <c r="H1442" i="1"/>
  <c r="I1442" i="1" s="1"/>
  <c r="J1442" i="1"/>
  <c r="H1443" i="1"/>
  <c r="I1443" i="1" s="1"/>
  <c r="J1443" i="1"/>
  <c r="H1444" i="1"/>
  <c r="I1444" i="1" s="1"/>
  <c r="J1444" i="1"/>
  <c r="H1445" i="1"/>
  <c r="J1447" i="1"/>
  <c r="H1447" i="1"/>
  <c r="G1447" i="1"/>
  <c r="J1448" i="1"/>
  <c r="H1448" i="1"/>
  <c r="G1448" i="1"/>
  <c r="J1449" i="1"/>
  <c r="H1449" i="1"/>
  <c r="G1449" i="1"/>
  <c r="J1450" i="1"/>
  <c r="H1450" i="1"/>
  <c r="G1450" i="1"/>
  <c r="I1450" i="1" s="1"/>
  <c r="J1451" i="1"/>
  <c r="H1451" i="1"/>
  <c r="G1451" i="1"/>
  <c r="J1452" i="1"/>
  <c r="H1452" i="1"/>
  <c r="G1452" i="1"/>
  <c r="G1453" i="1"/>
  <c r="J1455" i="1"/>
  <c r="H1455" i="1"/>
  <c r="G1455" i="1"/>
  <c r="J1456" i="1"/>
  <c r="H1456" i="1"/>
  <c r="G1456" i="1"/>
  <c r="J1457" i="1"/>
  <c r="H1457" i="1"/>
  <c r="G1457" i="1"/>
  <c r="I1457" i="1" s="1"/>
  <c r="J1458" i="1"/>
  <c r="H1458" i="1"/>
  <c r="G1458" i="1"/>
  <c r="J1459" i="1"/>
  <c r="H1459" i="1"/>
  <c r="G1459" i="1"/>
  <c r="J1460" i="1"/>
  <c r="H1460" i="1"/>
  <c r="G1460" i="1"/>
  <c r="G1461" i="1"/>
  <c r="G1470" i="1"/>
  <c r="J1476" i="1"/>
  <c r="H1476" i="1"/>
  <c r="G1476" i="1"/>
  <c r="J1477" i="1"/>
  <c r="H1477" i="1"/>
  <c r="G1477" i="1"/>
  <c r="J1478" i="1"/>
  <c r="H1478" i="1"/>
  <c r="G1478" i="1"/>
  <c r="I1478" i="1" s="1"/>
  <c r="J1479" i="1"/>
  <c r="H1479" i="1"/>
  <c r="G1479" i="1"/>
  <c r="G1480"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E151" i="4"/>
  <c r="E408" i="4"/>
  <c r="D403" i="1" s="1"/>
  <c r="F421" i="4"/>
  <c r="D420" i="4"/>
  <c r="F529" i="4"/>
  <c r="D528" i="4"/>
  <c r="G1445" i="1"/>
  <c r="H1446" i="1"/>
  <c r="I1446" i="1" s="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J1471" i="1"/>
  <c r="H1471" i="1"/>
  <c r="G1471" i="1"/>
  <c r="J1472" i="1"/>
  <c r="H1472" i="1"/>
  <c r="G1472" i="1"/>
  <c r="I1472" i="1" s="1"/>
  <c r="J1473" i="1"/>
  <c r="H1473" i="1"/>
  <c r="G1473" i="1"/>
  <c r="J1474" i="1"/>
  <c r="H1474" i="1"/>
  <c r="G1474" i="1"/>
  <c r="I1474" i="1" s="1"/>
  <c r="G1475" i="1"/>
  <c r="F396" i="4"/>
  <c r="D350" i="4"/>
  <c r="D106" i="4"/>
  <c r="F140" i="4"/>
  <c r="G20" i="9"/>
  <c r="D196" i="4"/>
  <c r="D224" i="4"/>
  <c r="D299" i="4"/>
  <c r="D311" i="4"/>
  <c r="F345" i="4"/>
  <c r="F397" i="4"/>
  <c r="F417" i="4"/>
  <c r="F422" i="4"/>
  <c r="F460" i="4"/>
  <c r="F516" i="4"/>
  <c r="F530" i="4"/>
  <c r="F568" i="4"/>
  <c r="F594" i="4"/>
  <c r="D78" i="5"/>
  <c r="E87" i="5"/>
  <c r="D1065" i="1" s="1"/>
  <c r="H1065" i="1" s="1"/>
  <c r="E286" i="9"/>
  <c r="B286" i="9" s="1"/>
  <c r="F88" i="5"/>
  <c r="D118" i="5"/>
  <c r="D134" i="5"/>
  <c r="D146" i="5"/>
  <c r="E176" i="5"/>
  <c r="D177" i="5"/>
  <c r="H165" i="9"/>
  <c r="F416" i="4"/>
  <c r="E142" i="9"/>
  <c r="B142" i="9" s="1"/>
  <c r="F603" i="4"/>
  <c r="F149" i="5"/>
  <c r="E291" i="9"/>
  <c r="B291" i="9" s="1"/>
  <c r="F190" i="5"/>
  <c r="E292" i="9"/>
  <c r="B292" i="9" s="1"/>
  <c r="F206" i="5"/>
  <c r="D245" i="5"/>
  <c r="F90" i="6"/>
  <c r="F130" i="6"/>
  <c r="G160" i="9"/>
  <c r="E160" i="9" s="1"/>
  <c r="B160" i="9" s="1"/>
  <c r="G161" i="9"/>
  <c r="E161" i="9" s="1"/>
  <c r="B161" i="9" s="1"/>
  <c r="G162" i="9"/>
  <c r="E162" i="9" s="1"/>
  <c r="B162" i="9" s="1"/>
  <c r="G163" i="9"/>
  <c r="E163" i="9" s="1"/>
  <c r="B163" i="9" s="1"/>
  <c r="G164" i="9"/>
  <c r="B218" i="9"/>
  <c r="B220" i="9"/>
  <c r="B222" i="9"/>
  <c r="F5" i="6"/>
  <c r="D141" i="6"/>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I10" i="9"/>
  <c r="H164" i="9"/>
  <c r="G165" i="9"/>
  <c r="E165" i="9" s="1"/>
  <c r="B165" i="9" s="1"/>
  <c r="B224" i="9"/>
  <c r="B262" i="9"/>
  <c r="B264" i="9"/>
  <c r="B266" i="9"/>
  <c r="B270" i="9"/>
  <c r="E237" i="5" l="1"/>
  <c r="I23" i="3" s="1"/>
  <c r="I28" i="3"/>
  <c r="D1435" i="1"/>
  <c r="F7" i="4"/>
  <c r="C3" i="1"/>
  <c r="F50" i="4"/>
  <c r="C46" i="1"/>
  <c r="I31" i="3"/>
  <c r="D1469" i="1"/>
  <c r="F643" i="4"/>
  <c r="F625" i="4"/>
  <c r="C619" i="1"/>
  <c r="I1476" i="1"/>
  <c r="I1459" i="1"/>
  <c r="I1455" i="1"/>
  <c r="I1452" i="1"/>
  <c r="I1448" i="1"/>
  <c r="H1388" i="1"/>
  <c r="E5" i="7"/>
  <c r="D1437" i="1"/>
  <c r="F129" i="6"/>
  <c r="C1423" i="1"/>
  <c r="F263" i="4"/>
  <c r="C259" i="1"/>
  <c r="E420" i="4"/>
  <c r="G478" i="1"/>
  <c r="H523" i="1"/>
  <c r="I27" i="3"/>
  <c r="D1408" i="1"/>
  <c r="H1408" i="1" s="1"/>
  <c r="F114" i="6"/>
  <c r="F252" i="4"/>
  <c r="E6" i="4"/>
  <c r="D1214" i="1"/>
  <c r="D151" i="4"/>
  <c r="F151" i="4" s="1"/>
  <c r="F152" i="4"/>
  <c r="H20" i="9"/>
  <c r="E20" i="9" s="1"/>
  <c r="G148" i="1"/>
  <c r="B191" i="9"/>
  <c r="D42" i="8"/>
  <c r="I34" i="3" s="1"/>
  <c r="F644" i="4"/>
  <c r="C638" i="1"/>
  <c r="H638" i="1" s="1"/>
  <c r="F163" i="4"/>
  <c r="C159" i="1"/>
  <c r="F258" i="5"/>
  <c r="C1235" i="1"/>
  <c r="F238" i="5"/>
  <c r="C1215" i="1"/>
  <c r="D68" i="5"/>
  <c r="H21" i="3" s="1"/>
  <c r="D985" i="1"/>
  <c r="D7" i="5"/>
  <c r="H20" i="3" s="1"/>
  <c r="F12" i="5"/>
  <c r="G990" i="1"/>
  <c r="H990" i="1"/>
  <c r="F7" i="5"/>
  <c r="D43" i="8"/>
  <c r="C1524" i="1"/>
  <c r="G1499" i="1"/>
  <c r="G1481" i="1"/>
  <c r="F141" i="6"/>
  <c r="H28" i="3"/>
  <c r="C1435" i="1"/>
  <c r="G299" i="9"/>
  <c r="E299" i="9" s="1"/>
  <c r="F245" i="5"/>
  <c r="C1222" i="1"/>
  <c r="K1432" i="9"/>
  <c r="D237" i="5"/>
  <c r="E175" i="5"/>
  <c r="D1152" i="1" s="1"/>
  <c r="I22" i="3"/>
  <c r="D1153" i="1"/>
  <c r="F134" i="5"/>
  <c r="C1112" i="1"/>
  <c r="D298" i="4"/>
  <c r="F299" i="4"/>
  <c r="C294" i="1"/>
  <c r="F196" i="4"/>
  <c r="C192" i="1"/>
  <c r="E68" i="5"/>
  <c r="I1473" i="1"/>
  <c r="I1471" i="1"/>
  <c r="I1468" i="1"/>
  <c r="I1466" i="1"/>
  <c r="I1464" i="1"/>
  <c r="I1462" i="1"/>
  <c r="D636" i="4"/>
  <c r="F528" i="4"/>
  <c r="C522" i="1"/>
  <c r="D635" i="4"/>
  <c r="F420" i="4"/>
  <c r="C414" i="1"/>
  <c r="I1479" i="1"/>
  <c r="I1477" i="1"/>
  <c r="I1460" i="1"/>
  <c r="I1458" i="1"/>
  <c r="I1456" i="1"/>
  <c r="I1451" i="1"/>
  <c r="I1449" i="1"/>
  <c r="I1447" i="1"/>
  <c r="G1065" i="1"/>
  <c r="F212" i="9"/>
  <c r="B212" i="9" s="1"/>
  <c r="E164" i="9"/>
  <c r="B164" i="9" s="1"/>
  <c r="G289" i="9"/>
  <c r="E289" i="9" s="1"/>
  <c r="B289" i="9" s="1"/>
  <c r="D176" i="5"/>
  <c r="F177" i="5"/>
  <c r="C1154" i="1"/>
  <c r="F146" i="5"/>
  <c r="C1124" i="1"/>
  <c r="F118" i="5"/>
  <c r="C1096" i="1"/>
  <c r="F78" i="5"/>
  <c r="C1056" i="1"/>
  <c r="F311" i="4"/>
  <c r="C306" i="1"/>
  <c r="F224" i="4"/>
  <c r="C220" i="1"/>
  <c r="F106" i="4"/>
  <c r="D6" i="4"/>
  <c r="C102" i="1"/>
  <c r="D408" i="4"/>
  <c r="F350" i="4"/>
  <c r="C345" i="1"/>
  <c r="I17" i="3"/>
  <c r="E289" i="4"/>
  <c r="D147" i="1"/>
  <c r="H3" i="1" l="1"/>
  <c r="G3" i="1"/>
  <c r="I16" i="3"/>
  <c r="D2" i="1"/>
  <c r="E412" i="4"/>
  <c r="H259" i="1"/>
  <c r="G259" i="1"/>
  <c r="H1437" i="1"/>
  <c r="G1437" i="1"/>
  <c r="G619" i="1"/>
  <c r="H619" i="1"/>
  <c r="H1469" i="1"/>
  <c r="G1469" i="1"/>
  <c r="D1436" i="1"/>
  <c r="G297" i="9"/>
  <c r="E297" i="9" s="1"/>
  <c r="I29" i="3"/>
  <c r="G1423" i="1"/>
  <c r="H1423" i="1"/>
  <c r="H46" i="1"/>
  <c r="G46" i="1"/>
  <c r="E635" i="4"/>
  <c r="D629" i="1" s="1"/>
  <c r="D414" i="1"/>
  <c r="E636" i="4"/>
  <c r="D630" i="1" s="1"/>
  <c r="G1408" i="1"/>
  <c r="F68" i="5"/>
  <c r="D6" i="5"/>
  <c r="C984" i="1" s="1"/>
  <c r="C985" i="1"/>
  <c r="H985" i="1" s="1"/>
  <c r="H17" i="3"/>
  <c r="D289" i="4"/>
  <c r="D291" i="4" s="1"/>
  <c r="C147" i="1"/>
  <c r="H147" i="1" s="1"/>
  <c r="C1517" i="1"/>
  <c r="H1517" i="1" s="1"/>
  <c r="G294" i="9"/>
  <c r="E294" i="9" s="1"/>
  <c r="B294" i="9" s="1"/>
  <c r="G638" i="1"/>
  <c r="H159" i="1"/>
  <c r="G159" i="1"/>
  <c r="G1235" i="1"/>
  <c r="H1235" i="1"/>
  <c r="G1215" i="1"/>
  <c r="H1215" i="1"/>
  <c r="C1046" i="1"/>
  <c r="G985" i="1"/>
  <c r="G295" i="9"/>
  <c r="E295" i="9" s="1"/>
  <c r="B295" i="9" s="1"/>
  <c r="I35" i="3"/>
  <c r="C1518" i="1"/>
  <c r="G1524" i="1"/>
  <c r="H1524" i="1"/>
  <c r="E413" i="4"/>
  <c r="E291" i="4"/>
  <c r="D287" i="1" s="1"/>
  <c r="D285" i="1"/>
  <c r="E290" i="4"/>
  <c r="D286" i="1" s="1"/>
  <c r="D412" i="4"/>
  <c r="D290" i="4"/>
  <c r="F6" i="4"/>
  <c r="H16" i="3"/>
  <c r="C2" i="1"/>
  <c r="H306" i="1"/>
  <c r="G306" i="1"/>
  <c r="G1056" i="1"/>
  <c r="H1056" i="1"/>
  <c r="G1124" i="1"/>
  <c r="H1124" i="1"/>
  <c r="F176" i="5"/>
  <c r="D175" i="5"/>
  <c r="G276" i="9" s="1"/>
  <c r="H22" i="3"/>
  <c r="C1153" i="1"/>
  <c r="H102" i="1"/>
  <c r="G102" i="1"/>
  <c r="F289" i="4"/>
  <c r="H522" i="1"/>
  <c r="G522" i="1"/>
  <c r="F636" i="4"/>
  <c r="C630" i="1"/>
  <c r="B20" i="9"/>
  <c r="E19" i="9"/>
  <c r="F237" i="5"/>
  <c r="H23" i="3"/>
  <c r="C1214" i="1"/>
  <c r="G1435" i="1"/>
  <c r="H1435" i="1"/>
  <c r="H9" i="3"/>
  <c r="H345" i="1"/>
  <c r="G345" i="1"/>
  <c r="F408" i="4"/>
  <c r="C403" i="1"/>
  <c r="H220" i="1"/>
  <c r="G220" i="1"/>
  <c r="G1096" i="1"/>
  <c r="H1096" i="1"/>
  <c r="G1154" i="1"/>
  <c r="H1154" i="1"/>
  <c r="G414" i="1"/>
  <c r="H414" i="1"/>
  <c r="F635" i="4"/>
  <c r="C629" i="1"/>
  <c r="I21" i="3"/>
  <c r="D1046" i="1"/>
  <c r="G1046" i="1" s="1"/>
  <c r="E6" i="5"/>
  <c r="H192" i="1"/>
  <c r="G192" i="1"/>
  <c r="H294" i="1"/>
  <c r="G294" i="1"/>
  <c r="F298" i="4"/>
  <c r="D407" i="4"/>
  <c r="C293" i="1"/>
  <c r="G1112" i="1"/>
  <c r="H1112" i="1"/>
  <c r="G1222" i="1"/>
  <c r="H1222" i="1"/>
  <c r="B299" i="9"/>
  <c r="E298" i="9"/>
  <c r="B297" i="9" l="1"/>
  <c r="E296" i="9"/>
  <c r="I10" i="3" s="1"/>
  <c r="H1436" i="1"/>
  <c r="G1436" i="1"/>
  <c r="D407" i="1"/>
  <c r="E639" i="4"/>
  <c r="D633" i="1" s="1"/>
  <c r="F6" i="5"/>
  <c r="C285" i="1"/>
  <c r="G285" i="1" s="1"/>
  <c r="G147" i="1"/>
  <c r="D413" i="4"/>
  <c r="D415" i="4" s="1"/>
  <c r="G1517" i="1"/>
  <c r="H11" i="3"/>
  <c r="E293" i="9"/>
  <c r="G1518" i="1"/>
  <c r="H1518" i="1"/>
  <c r="F407" i="4"/>
  <c r="C402" i="1"/>
  <c r="H276" i="9"/>
  <c r="E276" i="9" s="1"/>
  <c r="D984" i="1"/>
  <c r="G282" i="9"/>
  <c r="E282" i="9" s="1"/>
  <c r="B282" i="9" s="1"/>
  <c r="H1046" i="1"/>
  <c r="G1214" i="1"/>
  <c r="H1214" i="1"/>
  <c r="D640" i="4"/>
  <c r="F291" i="4"/>
  <c r="C287" i="1"/>
  <c r="F290" i="4"/>
  <c r="C286" i="1"/>
  <c r="H293" i="1"/>
  <c r="G293" i="1"/>
  <c r="H629" i="1"/>
  <c r="G629" i="1"/>
  <c r="G403" i="1"/>
  <c r="H403" i="1"/>
  <c r="H984" i="1"/>
  <c r="G984" i="1"/>
  <c r="K3" i="9"/>
  <c r="I9" i="3"/>
  <c r="H630" i="1"/>
  <c r="G630" i="1"/>
  <c r="G1153" i="1"/>
  <c r="H1153" i="1"/>
  <c r="F175" i="5"/>
  <c r="C1152" i="1"/>
  <c r="H8" i="3" s="1"/>
  <c r="H2" i="1"/>
  <c r="G2" i="1"/>
  <c r="D639" i="4"/>
  <c r="F412" i="4"/>
  <c r="C407" i="1"/>
  <c r="E640" i="4"/>
  <c r="E415" i="4"/>
  <c r="D410" i="1" s="1"/>
  <c r="D408" i="1"/>
  <c r="E414" i="4"/>
  <c r="D409" i="1" s="1"/>
  <c r="H285" i="1" l="1"/>
  <c r="F413" i="4"/>
  <c r="D414" i="4"/>
  <c r="C409" i="1" s="1"/>
  <c r="C408" i="1"/>
  <c r="H408" i="1" s="1"/>
  <c r="I11" i="3"/>
  <c r="N3" i="9"/>
  <c r="E642" i="4"/>
  <c r="D634" i="1"/>
  <c r="E641" i="4"/>
  <c r="D641" i="4"/>
  <c r="F639" i="4"/>
  <c r="C633" i="1"/>
  <c r="G1152" i="1"/>
  <c r="H1152" i="1"/>
  <c r="B276" i="9"/>
  <c r="E275" i="9"/>
  <c r="I8" i="3" s="1"/>
  <c r="H286" i="1"/>
  <c r="G286" i="1"/>
  <c r="H287" i="1"/>
  <c r="G287" i="1"/>
  <c r="G408" i="1"/>
  <c r="F415" i="4"/>
  <c r="C410" i="1"/>
  <c r="G402" i="1"/>
  <c r="H402" i="1"/>
  <c r="G407" i="1"/>
  <c r="H407" i="1"/>
  <c r="F414" i="4"/>
  <c r="M3" i="9"/>
  <c r="D642" i="4"/>
  <c r="F640" i="4"/>
  <c r="C634" i="1"/>
  <c r="G409" i="1" l="1"/>
  <c r="H409" i="1"/>
  <c r="G410" i="1"/>
  <c r="H410" i="1"/>
  <c r="H633" i="1"/>
  <c r="G633" i="1"/>
  <c r="D645" i="4"/>
  <c r="F641" i="4"/>
  <c r="C635" i="1"/>
  <c r="H634" i="1"/>
  <c r="G634" i="1"/>
  <c r="D646" i="4"/>
  <c r="F642" i="4"/>
  <c r="C636" i="1"/>
  <c r="E645" i="4"/>
  <c r="D635" i="1"/>
  <c r="E646" i="4"/>
  <c r="D636" i="1"/>
  <c r="H636" i="1" l="1"/>
  <c r="G636" i="1"/>
  <c r="F646" i="4"/>
  <c r="H19" i="3"/>
  <c r="C640" i="1"/>
  <c r="I19" i="3"/>
  <c r="D640" i="1"/>
  <c r="I18" i="3"/>
  <c r="D639" i="1"/>
  <c r="H635" i="1"/>
  <c r="G635" i="1"/>
  <c r="F645" i="4"/>
  <c r="H18" i="3"/>
  <c r="C639" i="1"/>
  <c r="H639" i="1" l="1"/>
  <c r="G639" i="1"/>
  <c r="H7" i="3"/>
  <c r="H640" i="1"/>
  <c r="G640" i="1"/>
  <c r="J3" i="9" l="1"/>
  <c r="I7" i="3"/>
  <c r="M272" i="9" l="1"/>
  <c r="L272" i="9"/>
  <c r="G18" i="9"/>
  <c r="H18" i="9"/>
  <c r="I17" i="9"/>
  <c r="I5" i="9"/>
  <c r="J6" i="9"/>
  <c r="K7" i="9"/>
  <c r="I9" i="9"/>
  <c r="J10" i="9"/>
  <c r="K11" i="9"/>
  <c r="I13" i="9"/>
  <c r="G15" i="9"/>
  <c r="H16" i="9"/>
  <c r="H17" i="9"/>
  <c r="I6" i="9"/>
  <c r="J7" i="9"/>
  <c r="K8" i="9"/>
  <c r="J11" i="9"/>
  <c r="K12" i="9"/>
  <c r="H15" i="9"/>
  <c r="G16" i="9"/>
  <c r="E16" i="9" s="1"/>
  <c r="G17" i="9"/>
  <c r="K5" i="9"/>
  <c r="I7" i="9"/>
  <c r="J8" i="9"/>
  <c r="K9" i="9"/>
  <c r="I11" i="9"/>
  <c r="J12" i="9"/>
  <c r="K13" i="9"/>
  <c r="L15" i="9"/>
  <c r="M16" i="9"/>
  <c r="J17" i="9"/>
  <c r="J5" i="9"/>
  <c r="K6" i="9"/>
  <c r="I8" i="9"/>
  <c r="J9" i="9"/>
  <c r="K10" i="9"/>
  <c r="I12" i="9"/>
  <c r="J13" i="9"/>
  <c r="M15" i="9"/>
  <c r="L16" i="9"/>
  <c r="F16" i="9" l="1"/>
  <c r="B16" i="9" s="1"/>
  <c r="E8" i="9"/>
  <c r="B8" i="9" s="1"/>
  <c r="E11" i="9"/>
  <c r="B11" i="9" s="1"/>
  <c r="F272" i="9"/>
  <c r="F19" i="9" s="1"/>
  <c r="E12" i="9"/>
  <c r="B12" i="9" s="1"/>
  <c r="E7" i="9"/>
  <c r="B7" i="9" s="1"/>
  <c r="E6" i="9"/>
  <c r="B6" i="9" s="1"/>
  <c r="E13" i="9"/>
  <c r="B13" i="9" s="1"/>
  <c r="E10" i="9"/>
  <c r="B10" i="9" s="1"/>
  <c r="E5" i="9"/>
  <c r="B272" i="9"/>
  <c r="F15" i="9"/>
  <c r="F14" i="9" s="1"/>
  <c r="E17" i="9"/>
  <c r="B17" i="9" s="1"/>
  <c r="E15" i="9"/>
  <c r="E9" i="9"/>
  <c r="B9" i="9" s="1"/>
  <c r="E18" i="9"/>
  <c r="B18" i="9" s="1"/>
  <c r="B15" i="9" l="1"/>
  <c r="E14" i="9"/>
  <c r="F3"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<sst xmlns="http://schemas.openxmlformats.org/spreadsheetml/2006/main" count="4313" uniqueCount="3393">
  <si>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</si>
  <si>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</si>
  <si>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</si>
  <si>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</si>
  <si>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</si>
  <si>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</si>
  <si>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</si>
  <si>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</si>
  <si>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</si>
  <si>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</si>
  <si>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</si>
  <si>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</si>
  <si>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</si>
  <si>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</si>
  <si>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</si>
  <si>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</si>
  <si>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</si>
  <si>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</si>
  <si>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</si>
  <si>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</si>
  <si>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</si>
  <si>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</si>
  <si>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</si>
  <si>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</si>
  <si>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</si>
  <si>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</si>
  <si>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</si>
  <si>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</si>
  <si>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</si>
  <si>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</si>
  <si>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</si>
  <si>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JOSIPA LOVRETIĆA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</si>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</sst>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7526624</v>
      </c>
      <c r="D2" s="6">
        <f>'PR-RAS'!E6</f>
        <v>7049872.1500000004</v>
      </c>
      <c r="E2" s="6">
        <v>0</v>
      </c>
      <c r="F2" s="6">
        <v>0</v>
      </c>
      <c r="G2" s="7">
        <f t="shared" ref="G2:G264" si="0">(B2/1000)*(C2*1+D2*2)</f>
        <v>21626.368300000002</v>
      </c>
      <c r="H2" s="7">
        <f t="shared" ref="H2:H264" si="1">ABS(C2-ROUND(C2,0))+ABS(D2-ROUND(D2,0))</f>
        <v>0.15000000037252903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5931712</v>
      </c>
      <c r="D46" s="1">
        <f>'PR-RAS'!E50</f>
        <v>6067433.5599999996</v>
      </c>
      <c r="E46" s="1">
        <v>0</v>
      </c>
      <c r="F46" s="1">
        <v>0</v>
      </c>
      <c r="G46" s="2">
        <f t="shared" si="0"/>
        <v>812996.06039999984</v>
      </c>
      <c r="H46" s="2">
        <f t="shared" si="1"/>
        <v>0.44000000040978193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5931712</v>
      </c>
      <c r="D64" s="1">
        <f>'PR-RAS'!E68</f>
        <v>6067433.5599999996</v>
      </c>
      <c r="E64" s="1">
        <v>0</v>
      </c>
      <c r="F64" s="1">
        <v>0</v>
      </c>
      <c r="G64" s="2">
        <f t="shared" si="0"/>
        <v>1138194.4845599998</v>
      </c>
      <c r="H64" s="2">
        <f t="shared" si="1"/>
        <v>0.44000000040978193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5892775</v>
      </c>
      <c r="D65" s="1">
        <f>'PR-RAS'!E69</f>
        <v>5969631.54</v>
      </c>
      <c r="E65" s="1">
        <v>0</v>
      </c>
      <c r="F65" s="1">
        <v>0</v>
      </c>
      <c r="G65" s="2">
        <f t="shared" si="0"/>
        <v>1141250.4371199999</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38937</v>
      </c>
      <c r="D66" s="1">
        <f>'PR-RAS'!E70</f>
        <v>97802.02</v>
      </c>
      <c r="E66" s="1">
        <v>0</v>
      </c>
      <c r="F66" s="1">
        <v>0</v>
      </c>
      <c r="G66" s="2">
        <f t="shared" si="0"/>
        <v>15245.167600000001</v>
      </c>
      <c r="H66" s="2">
        <f t="shared" si="1"/>
        <v>2.0000000004074536E-2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1.98</v>
      </c>
      <c r="E78" s="1">
        <v>0</v>
      </c>
      <c r="F78" s="1">
        <v>0</v>
      </c>
      <c r="G78" s="2">
        <f t="shared" si="0"/>
        <v>0.38191999999999998</v>
      </c>
      <c r="H78" s="2">
        <f t="shared" si="1"/>
        <v>2.0000000000000018E-2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1.98</v>
      </c>
      <c r="E79" s="1">
        <v>0</v>
      </c>
      <c r="F79" s="1">
        <v>0</v>
      </c>
      <c r="G79" s="2">
        <f t="shared" si="0"/>
        <v>0.38688</v>
      </c>
      <c r="H79" s="2">
        <f t="shared" si="1"/>
        <v>2.0000000000000018E-2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1.98</v>
      </c>
      <c r="E81" s="1">
        <v>0</v>
      </c>
      <c r="F81" s="1">
        <v>0</v>
      </c>
      <c r="G81" s="2">
        <f t="shared" si="0"/>
        <v>0.39679999999999999</v>
      </c>
      <c r="H81" s="2">
        <f t="shared" si="1"/>
        <v>2.0000000000000018E-2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39520</v>
      </c>
      <c r="D102" s="1">
        <f>'PR-RAS'!E106</f>
        <v>46714.34</v>
      </c>
      <c r="E102" s="1">
        <v>0</v>
      </c>
      <c r="F102" s="1">
        <v>0</v>
      </c>
      <c r="G102" s="2">
        <f t="shared" si="0"/>
        <v>13427.81668</v>
      </c>
      <c r="H102" s="2">
        <f t="shared" si="1"/>
        <v>0.33999999999650754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39520</v>
      </c>
      <c r="D108" s="1">
        <f>'PR-RAS'!E112</f>
        <v>46714.34</v>
      </c>
      <c r="E108" s="1">
        <v>0</v>
      </c>
      <c r="F108" s="1">
        <v>0</v>
      </c>
      <c r="G108" s="2">
        <f t="shared" si="0"/>
        <v>14225.508759999999</v>
      </c>
      <c r="H108" s="2">
        <f t="shared" si="1"/>
        <v>0.33999999999650754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39520</v>
      </c>
      <c r="D113" s="1">
        <f>'PR-RAS'!E117</f>
        <v>46714.34</v>
      </c>
      <c r="E113" s="1">
        <v>0</v>
      </c>
      <c r="F113" s="1">
        <v>0</v>
      </c>
      <c r="G113" s="2">
        <f t="shared" si="0"/>
        <v>14890.25216</v>
      </c>
      <c r="H113" s="2">
        <f t="shared" si="1"/>
        <v>0.33999999999650754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2710</v>
      </c>
      <c r="E120" s="1">
        <v>0</v>
      </c>
      <c r="F120" s="1">
        <v>0</v>
      </c>
      <c r="G120" s="2">
        <f t="shared" si="0"/>
        <v>644.98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1110</v>
      </c>
      <c r="E121" s="1">
        <v>0</v>
      </c>
      <c r="F121" s="1">
        <v>0</v>
      </c>
      <c r="G121" s="2">
        <f t="shared" si="0"/>
        <v>266.39999999999998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1110</v>
      </c>
      <c r="E123" s="1">
        <v>0</v>
      </c>
      <c r="F123" s="1">
        <v>0</v>
      </c>
      <c r="G123" s="2">
        <f t="shared" si="0"/>
        <v>270.83999999999997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1600</v>
      </c>
      <c r="E124" s="1">
        <v>0</v>
      </c>
      <c r="F124" s="1">
        <v>0</v>
      </c>
      <c r="G124" s="2">
        <f t="shared" si="0"/>
        <v>393.6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1600</v>
      </c>
      <c r="E125" s="1">
        <v>0</v>
      </c>
      <c r="F125" s="1">
        <v>0</v>
      </c>
      <c r="G125" s="2">
        <f t="shared" si="0"/>
        <v>396.8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1555391</v>
      </c>
      <c r="D129" s="1">
        <f>'PR-RAS'!E133</f>
        <v>933012.27</v>
      </c>
      <c r="E129" s="1">
        <v>0</v>
      </c>
      <c r="F129" s="1">
        <v>0</v>
      </c>
      <c r="G129" s="2">
        <f t="shared" si="0"/>
        <v>437941.18912</v>
      </c>
      <c r="H129" s="2">
        <f t="shared" si="1"/>
        <v>0.27000000001862645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1555391</v>
      </c>
      <c r="D130" s="1">
        <f>'PR-RAS'!E134</f>
        <v>933012.27</v>
      </c>
      <c r="E130" s="1">
        <v>0</v>
      </c>
      <c r="F130" s="1">
        <v>0</v>
      </c>
      <c r="G130" s="2">
        <f t="shared" si="0"/>
        <v>441362.60466000001</v>
      </c>
      <c r="H130" s="2">
        <f t="shared" si="1"/>
        <v>0.27000000001862645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954444</v>
      </c>
      <c r="D131" s="1">
        <f>'PR-RAS'!E135</f>
        <v>933012.27</v>
      </c>
      <c r="E131" s="1">
        <v>0</v>
      </c>
      <c r="F131" s="1">
        <v>0</v>
      </c>
      <c r="G131" s="2">
        <f t="shared" si="0"/>
        <v>366660.91020000004</v>
      </c>
      <c r="H131" s="2">
        <f t="shared" si="1"/>
        <v>0.27000000001862645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600947</v>
      </c>
      <c r="D132" s="1">
        <f>'PR-RAS'!E136</f>
        <v>0</v>
      </c>
      <c r="E132" s="1">
        <v>0</v>
      </c>
      <c r="F132" s="1">
        <v>0</v>
      </c>
      <c r="G132" s="2">
        <f t="shared" si="0"/>
        <v>78724.057000000001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6881221</v>
      </c>
      <c r="D147" s="1">
        <f>'PR-RAS'!E151</f>
        <v>7018385.7400000002</v>
      </c>
      <c r="E147" s="1">
        <v>0</v>
      </c>
      <c r="F147" s="1">
        <v>0</v>
      </c>
      <c r="G147" s="2">
        <f t="shared" si="0"/>
        <v>3054026.9020799999</v>
      </c>
      <c r="H147" s="2">
        <f t="shared" si="1"/>
        <v>0.25999999977648258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5638770</v>
      </c>
      <c r="D148" s="1">
        <f>'PR-RAS'!E152</f>
        <v>5735405.0600000005</v>
      </c>
      <c r="E148" s="1">
        <v>0</v>
      </c>
      <c r="F148" s="1">
        <v>0</v>
      </c>
      <c r="G148" s="2">
        <f t="shared" si="0"/>
        <v>2515108.27764</v>
      </c>
      <c r="H148" s="2">
        <f t="shared" si="1"/>
        <v>6.0000000521540642E-2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4664694</v>
      </c>
      <c r="D149" s="1">
        <f>'PR-RAS'!E153</f>
        <v>4746416.3100000005</v>
      </c>
      <c r="E149" s="1">
        <v>0</v>
      </c>
      <c r="F149" s="1">
        <v>0</v>
      </c>
      <c r="G149" s="2">
        <f t="shared" si="0"/>
        <v>2095313.93976</v>
      </c>
      <c r="H149" s="2">
        <f t="shared" si="1"/>
        <v>0.31000000052154064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4595522</v>
      </c>
      <c r="D150" s="1">
        <f>'PR-RAS'!E154</f>
        <v>4708817.43</v>
      </c>
      <c r="E150" s="1">
        <v>0</v>
      </c>
      <c r="F150" s="1">
        <v>0</v>
      </c>
      <c r="G150" s="2">
        <f t="shared" si="0"/>
        <v>2087960.3721399999</v>
      </c>
      <c r="H150" s="2">
        <f t="shared" si="1"/>
        <v>0.42999999970197678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16867</v>
      </c>
      <c r="D152" s="1">
        <f>'PR-RAS'!E156</f>
        <v>24916.15</v>
      </c>
      <c r="E152" s="1">
        <v>0</v>
      </c>
      <c r="F152" s="1">
        <v>0</v>
      </c>
      <c r="G152" s="2">
        <f t="shared" si="0"/>
        <v>10071.594300000001</v>
      </c>
      <c r="H152" s="2">
        <f t="shared" si="1"/>
        <v>0.15000000000145519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52305</v>
      </c>
      <c r="D153" s="1">
        <f>'PR-RAS'!E157</f>
        <v>12682.73</v>
      </c>
      <c r="E153" s="1">
        <v>0</v>
      </c>
      <c r="F153" s="1">
        <v>0</v>
      </c>
      <c r="G153" s="2">
        <f t="shared" si="0"/>
        <v>11805.909919999998</v>
      </c>
      <c r="H153" s="2">
        <f t="shared" si="1"/>
        <v>0.27000000000043656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206156</v>
      </c>
      <c r="D154" s="1">
        <f>'PR-RAS'!E158</f>
        <v>205388.05</v>
      </c>
      <c r="E154" s="1">
        <v>0</v>
      </c>
      <c r="F154" s="1">
        <v>0</v>
      </c>
      <c r="G154" s="2">
        <f t="shared" si="0"/>
        <v>94390.61129999999</v>
      </c>
      <c r="H154" s="2">
        <f t="shared" si="1"/>
        <v>4.9999999988358468E-2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767920</v>
      </c>
      <c r="D155" s="1">
        <f>'PR-RAS'!E159</f>
        <v>783600.7</v>
      </c>
      <c r="E155" s="1">
        <v>0</v>
      </c>
      <c r="F155" s="1">
        <v>0</v>
      </c>
      <c r="G155" s="2">
        <f t="shared" si="0"/>
        <v>359608.69559999998</v>
      </c>
      <c r="H155" s="2">
        <f t="shared" si="1"/>
        <v>0.30000000004656613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767683</v>
      </c>
      <c r="D157" s="1">
        <f>'PR-RAS'!E161</f>
        <v>783019.83</v>
      </c>
      <c r="E157" s="1">
        <v>0</v>
      </c>
      <c r="F157" s="1">
        <v>0</v>
      </c>
      <c r="G157" s="2">
        <f t="shared" si="0"/>
        <v>364060.73496000003</v>
      </c>
      <c r="H157" s="2">
        <f t="shared" si="1"/>
        <v>0.17000000004190952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237</v>
      </c>
      <c r="D158" s="1">
        <f>'PR-RAS'!E162</f>
        <v>580.87</v>
      </c>
      <c r="E158" s="1">
        <v>0</v>
      </c>
      <c r="F158" s="1">
        <v>0</v>
      </c>
      <c r="G158" s="2">
        <f t="shared" si="0"/>
        <v>219.60218</v>
      </c>
      <c r="H158" s="2">
        <f t="shared" si="1"/>
        <v>0.12999999999999545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1158938</v>
      </c>
      <c r="D159" s="1">
        <f>'PR-RAS'!E163</f>
        <v>1187084.78</v>
      </c>
      <c r="E159" s="1">
        <v>0</v>
      </c>
      <c r="F159" s="1">
        <v>0</v>
      </c>
      <c r="G159" s="2">
        <f t="shared" si="0"/>
        <v>558230.99447999999</v>
      </c>
      <c r="H159" s="2">
        <f t="shared" si="1"/>
        <v>0.21999999997206032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167786</v>
      </c>
      <c r="D160" s="1">
        <f>'PR-RAS'!E164</f>
        <v>228921.62</v>
      </c>
      <c r="E160" s="1">
        <v>0</v>
      </c>
      <c r="F160" s="1">
        <v>0</v>
      </c>
      <c r="G160" s="2">
        <f t="shared" si="0"/>
        <v>99475.049159999995</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11805</v>
      </c>
      <c r="D161" s="1">
        <f>'PR-RAS'!E165</f>
        <v>18921.599999999999</v>
      </c>
      <c r="E161" s="1">
        <v>0</v>
      </c>
      <c r="F161" s="1">
        <v>0</v>
      </c>
      <c r="G161" s="2">
        <f t="shared" si="0"/>
        <v>7943.7119999999995</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155181</v>
      </c>
      <c r="D162" s="1">
        <f>'PR-RAS'!E166</f>
        <v>208600.02</v>
      </c>
      <c r="E162" s="1">
        <v>0</v>
      </c>
      <c r="F162" s="1">
        <v>0</v>
      </c>
      <c r="G162" s="2">
        <f t="shared" si="0"/>
        <v>92153.347440000012</v>
      </c>
      <c r="H162" s="2">
        <f t="shared" si="1"/>
        <v>1.9999999989522621E-2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800</v>
      </c>
      <c r="D163" s="1">
        <f>'PR-RAS'!E167</f>
        <v>1400</v>
      </c>
      <c r="E163" s="1">
        <v>0</v>
      </c>
      <c r="F163" s="1">
        <v>0</v>
      </c>
      <c r="G163" s="2">
        <f t="shared" si="0"/>
        <v>583.20000000000005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563113</v>
      </c>
      <c r="D165" s="1">
        <f>'PR-RAS'!E169</f>
        <v>533492.88</v>
      </c>
      <c r="E165" s="1">
        <v>0</v>
      </c>
      <c r="F165" s="1">
        <v>0</v>
      </c>
      <c r="G165" s="2">
        <f t="shared" si="0"/>
        <v>267336.19664000004</v>
      </c>
      <c r="H165" s="2">
        <f t="shared" si="1"/>
        <v>0.11999999999534339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76546</v>
      </c>
      <c r="D166" s="1">
        <f>'PR-RAS'!E170</f>
        <v>72400.75</v>
      </c>
      <c r="E166" s="1">
        <v>0</v>
      </c>
      <c r="F166" s="1">
        <v>0</v>
      </c>
      <c r="G166" s="2">
        <f t="shared" si="0"/>
        <v>36522.337500000001</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171379</v>
      </c>
      <c r="D167" s="1">
        <f>'PR-RAS'!E171</f>
        <v>174172.88</v>
      </c>
      <c r="E167" s="1">
        <v>0</v>
      </c>
      <c r="F167" s="1">
        <v>0</v>
      </c>
      <c r="G167" s="2">
        <f t="shared" si="0"/>
        <v>86274.310160000008</v>
      </c>
      <c r="H167" s="2">
        <f t="shared" si="1"/>
        <v>0.11999999999534339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290055</v>
      </c>
      <c r="D168" s="1">
        <f>'PR-RAS'!E172</f>
        <v>272984.5</v>
      </c>
      <c r="E168" s="1">
        <v>0</v>
      </c>
      <c r="F168" s="1">
        <v>0</v>
      </c>
      <c r="G168" s="2">
        <f t="shared" si="0"/>
        <v>139616.008</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25133</v>
      </c>
      <c r="D169" s="1">
        <f>'PR-RAS'!E173</f>
        <v>25</v>
      </c>
      <c r="E169" s="1">
        <v>0</v>
      </c>
      <c r="F169" s="1">
        <v>0</v>
      </c>
      <c r="G169" s="2">
        <f t="shared" si="0"/>
        <v>4230.7440000000006</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13209.75</v>
      </c>
      <c r="E170" s="1">
        <v>0</v>
      </c>
      <c r="F170" s="1">
        <v>0</v>
      </c>
      <c r="G170" s="2">
        <f t="shared" si="0"/>
        <v>4464.8955000000005</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700</v>
      </c>
      <c r="E172" s="1">
        <v>0</v>
      </c>
      <c r="F172" s="1">
        <v>0</v>
      </c>
      <c r="G172" s="2">
        <f t="shared" si="0"/>
        <v>239.4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378039</v>
      </c>
      <c r="D173" s="1">
        <f>'PR-RAS'!E177</f>
        <v>345209.98</v>
      </c>
      <c r="E173" s="1">
        <v>0</v>
      </c>
      <c r="F173" s="1">
        <v>0</v>
      </c>
      <c r="G173" s="2">
        <f t="shared" si="0"/>
        <v>183774.94111999997</v>
      </c>
      <c r="H173" s="2">
        <f t="shared" si="1"/>
        <v>2.0000000018626451E-2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313601</v>
      </c>
      <c r="D174" s="1">
        <f>'PR-RAS'!E178</f>
        <v>206804.4</v>
      </c>
      <c r="E174" s="1">
        <v>0</v>
      </c>
      <c r="F174" s="1">
        <v>0</v>
      </c>
      <c r="G174" s="2">
        <f t="shared" si="0"/>
        <v>125807.2954</v>
      </c>
      <c r="H174" s="2">
        <f t="shared" si="1"/>
        <v>0.39999999999417923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21616</v>
      </c>
      <c r="D175" s="1">
        <f>'PR-RAS'!E179</f>
        <v>83756.149999999994</v>
      </c>
      <c r="E175" s="1">
        <v>0</v>
      </c>
      <c r="F175" s="1">
        <v>0</v>
      </c>
      <c r="G175" s="2">
        <f t="shared" si="0"/>
        <v>32908.324199999995</v>
      </c>
      <c r="H175" s="2">
        <f t="shared" si="1"/>
        <v>0.14999999999417923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960</v>
      </c>
      <c r="E176" s="1">
        <v>0</v>
      </c>
      <c r="F176" s="1">
        <v>0</v>
      </c>
      <c r="G176" s="2">
        <f t="shared" si="0"/>
        <v>503.99999999999994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16101</v>
      </c>
      <c r="D177" s="1">
        <f>'PR-RAS'!E181</f>
        <v>17455.78</v>
      </c>
      <c r="E177" s="1">
        <v>0</v>
      </c>
      <c r="F177" s="1">
        <v>0</v>
      </c>
      <c r="G177" s="2">
        <f t="shared" si="0"/>
        <v>8978.2105599999995</v>
      </c>
      <c r="H177" s="2">
        <f t="shared" si="1"/>
        <v>0.22000000000116415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1330</v>
      </c>
      <c r="D179" s="1">
        <f>'PR-RAS'!E183</f>
        <v>6910</v>
      </c>
      <c r="E179" s="1">
        <v>0</v>
      </c>
      <c r="F179" s="1">
        <v>0</v>
      </c>
      <c r="G179" s="2">
        <f t="shared" si="0"/>
        <v>2696.7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13942</v>
      </c>
      <c r="D180" s="1">
        <f>'PR-RAS'!E184</f>
        <v>10380.530000000001</v>
      </c>
      <c r="E180" s="1">
        <v>0</v>
      </c>
      <c r="F180" s="1">
        <v>0</v>
      </c>
      <c r="G180" s="2">
        <f t="shared" si="0"/>
        <v>6211.8477399999992</v>
      </c>
      <c r="H180" s="2">
        <f t="shared" si="1"/>
        <v>0.46999999999934516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10311</v>
      </c>
      <c r="D181" s="1">
        <f>'PR-RAS'!E185</f>
        <v>14088.12</v>
      </c>
      <c r="E181" s="1">
        <v>0</v>
      </c>
      <c r="F181" s="1">
        <v>0</v>
      </c>
      <c r="G181" s="2">
        <f t="shared" si="0"/>
        <v>6927.7032000000008</v>
      </c>
      <c r="H181" s="2">
        <f t="shared" si="1"/>
        <v>0.12000000000080036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178</v>
      </c>
      <c r="D182" s="1">
        <f>'PR-RAS'!E186</f>
        <v>4855</v>
      </c>
      <c r="E182" s="1">
        <v>0</v>
      </c>
      <c r="F182" s="1">
        <v>0</v>
      </c>
      <c r="G182" s="2">
        <f t="shared" si="0"/>
        <v>1789.7279999999998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50000</v>
      </c>
      <c r="D184" s="1">
        <f>'PR-RAS'!E188</f>
        <v>79460.3</v>
      </c>
      <c r="E184" s="1">
        <v>0</v>
      </c>
      <c r="F184" s="1">
        <v>0</v>
      </c>
      <c r="G184" s="2">
        <f t="shared" si="0"/>
        <v>38232.469799999999</v>
      </c>
      <c r="H184" s="2">
        <f t="shared" si="1"/>
        <v>0.30000000000291038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5770</v>
      </c>
      <c r="D186" s="1">
        <f>'PR-RAS'!E190</f>
        <v>6486.95</v>
      </c>
      <c r="E186" s="1">
        <v>0</v>
      </c>
      <c r="F186" s="1">
        <v>0</v>
      </c>
      <c r="G186" s="2">
        <f t="shared" si="0"/>
        <v>3467.6215000000002</v>
      </c>
      <c r="H186" s="2">
        <f t="shared" si="1"/>
        <v>5.0000000000181899E-2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402.73</v>
      </c>
      <c r="E187" s="1">
        <v>0</v>
      </c>
      <c r="F187" s="1">
        <v>0</v>
      </c>
      <c r="G187" s="2">
        <f t="shared" si="0"/>
        <v>149.81556</v>
      </c>
      <c r="H187" s="2">
        <f t="shared" si="1"/>
        <v>0.26999999999998181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1490</v>
      </c>
      <c r="D188" s="1">
        <f>'PR-RAS'!E192</f>
        <v>1690</v>
      </c>
      <c r="E188" s="1">
        <v>0</v>
      </c>
      <c r="F188" s="1">
        <v>0</v>
      </c>
      <c r="G188" s="2">
        <f t="shared" si="0"/>
        <v>910.69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18203</v>
      </c>
      <c r="D189" s="1">
        <f>'PR-RAS'!E193</f>
        <v>32946.160000000003</v>
      </c>
      <c r="E189" s="1">
        <v>0</v>
      </c>
      <c r="F189" s="1">
        <v>0</v>
      </c>
      <c r="G189" s="2">
        <f t="shared" si="0"/>
        <v>15809.920160000001</v>
      </c>
      <c r="H189" s="2">
        <f t="shared" si="1"/>
        <v>0.16000000000349246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7032</v>
      </c>
      <c r="D190" s="1">
        <f>'PR-RAS'!E194</f>
        <v>20500</v>
      </c>
      <c r="E190" s="1">
        <v>0</v>
      </c>
      <c r="F190" s="1">
        <v>0</v>
      </c>
      <c r="G190" s="2">
        <f t="shared" si="0"/>
        <v>9078.0480000000007</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17505</v>
      </c>
      <c r="D191" s="1">
        <f>'PR-RAS'!E195</f>
        <v>17434.46</v>
      </c>
      <c r="E191" s="1">
        <v>0</v>
      </c>
      <c r="F191" s="1">
        <v>0</v>
      </c>
      <c r="G191" s="2">
        <f t="shared" si="0"/>
        <v>9951.0447999999997</v>
      </c>
      <c r="H191" s="2">
        <f t="shared" si="1"/>
        <v>0.45999999999912689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10650</v>
      </c>
      <c r="D192" s="1">
        <f>'PR-RAS'!E196</f>
        <v>18449.14</v>
      </c>
      <c r="E192" s="1">
        <v>0</v>
      </c>
      <c r="F192" s="1">
        <v>0</v>
      </c>
      <c r="G192" s="2">
        <f t="shared" si="0"/>
        <v>9081.7214800000002</v>
      </c>
      <c r="H192" s="2">
        <f t="shared" si="1"/>
        <v>0.13999999999941792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10650</v>
      </c>
      <c r="D206" s="1">
        <f>'PR-RAS'!E210</f>
        <v>18449.14</v>
      </c>
      <c r="E206" s="1">
        <v>0</v>
      </c>
      <c r="F206" s="1">
        <v>0</v>
      </c>
      <c r="G206" s="2">
        <f t="shared" si="0"/>
        <v>9747.3973999999998</v>
      </c>
      <c r="H206" s="2">
        <f t="shared" si="1"/>
        <v>0.13999999999941792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5549</v>
      </c>
      <c r="D207" s="1">
        <f>'PR-RAS'!E211</f>
        <v>5289.14</v>
      </c>
      <c r="E207" s="1">
        <v>0</v>
      </c>
      <c r="F207" s="1">
        <v>0</v>
      </c>
      <c r="G207" s="2">
        <f t="shared" si="0"/>
        <v>3322.2196800000002</v>
      </c>
      <c r="H207" s="2">
        <f t="shared" si="1"/>
        <v>0.14000000000032742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5101</v>
      </c>
      <c r="D209" s="1">
        <f>'PR-RAS'!E213</f>
        <v>13160</v>
      </c>
      <c r="E209" s="1">
        <v>0</v>
      </c>
      <c r="F209" s="1">
        <v>0</v>
      </c>
      <c r="G209" s="2">
        <f t="shared" si="0"/>
        <v>6535.5679999999993</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72863</v>
      </c>
      <c r="D248" s="1">
        <f>'PR-RAS'!E252</f>
        <v>77446.759999999995</v>
      </c>
      <c r="E248" s="1">
        <v>0</v>
      </c>
      <c r="F248" s="1">
        <v>0</v>
      </c>
      <c r="G248" s="2">
        <f t="shared" si="0"/>
        <v>56255.860439999997</v>
      </c>
      <c r="H248" s="2">
        <f t="shared" si="1"/>
        <v>0.24000000000523869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72863</v>
      </c>
      <c r="D255" s="1">
        <f>'PR-RAS'!E259</f>
        <v>77446.759999999995</v>
      </c>
      <c r="E255" s="1">
        <v>0</v>
      </c>
      <c r="F255" s="1">
        <v>0</v>
      </c>
      <c r="G255" s="2">
        <f t="shared" si="0"/>
        <v>57850.156080000001</v>
      </c>
      <c r="H255" s="2">
        <f t="shared" si="1"/>
        <v>0.24000000000523869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72863</v>
      </c>
      <c r="D257" s="1">
        <f>'PR-RAS'!E261</f>
        <v>77446.759999999995</v>
      </c>
      <c r="E257" s="1">
        <v>0</v>
      </c>
      <c r="F257" s="1">
        <v>0</v>
      </c>
      <c r="G257" s="2">
        <f t="shared" si="0"/>
        <v>58305.669119999999</v>
      </c>
      <c r="H257" s="2">
        <f t="shared" si="1"/>
        <v>0.24000000000523869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6881221</v>
      </c>
      <c r="D285" s="1">
        <f>'PR-RAS'!E289</f>
        <v>7018385.7400000002</v>
      </c>
      <c r="E285" s="1">
        <v>0</v>
      </c>
      <c r="F285" s="1">
        <v>0</v>
      </c>
      <c r="G285" s="2">
        <f t="shared" si="8"/>
        <v>5940709.8643199997</v>
      </c>
      <c r="H285" s="2">
        <f t="shared" si="9"/>
        <v>0.25999999977648258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645403</v>
      </c>
      <c r="D286" s="1">
        <f>'PR-RAS'!E290</f>
        <v>31486.410000000149</v>
      </c>
      <c r="E286" s="1">
        <v>0</v>
      </c>
      <c r="F286" s="1">
        <v>0</v>
      </c>
      <c r="G286" s="2">
        <f t="shared" si="8"/>
        <v>201887.10870000007</v>
      </c>
      <c r="H286" s="2">
        <f t="shared" si="9"/>
        <v>0.41000000014901161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1152032</v>
      </c>
      <c r="D288" s="1">
        <f>'PR-RAS'!E292</f>
        <v>1157550.96</v>
      </c>
      <c r="E288" s="1">
        <v>0</v>
      </c>
      <c r="F288" s="1">
        <v>0</v>
      </c>
      <c r="G288" s="2">
        <f t="shared" si="8"/>
        <v>995067.43503999989</v>
      </c>
      <c r="H288" s="2">
        <f t="shared" si="9"/>
        <v>4.0000000037252903E-2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2502</v>
      </c>
      <c r="D290" s="1">
        <f>'PR-RAS'!E294</f>
        <v>1702.45</v>
      </c>
      <c r="E290" s="1">
        <v>0</v>
      </c>
      <c r="F290" s="1">
        <v>0</v>
      </c>
      <c r="G290" s="2">
        <f t="shared" si="8"/>
        <v>1707.0940999999998</v>
      </c>
      <c r="H290" s="2">
        <f t="shared" si="9"/>
        <v>0.45000000000004547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2500</v>
      </c>
      <c r="D291" s="1">
        <f>'PR-RAS'!E295</f>
        <v>1700</v>
      </c>
      <c r="E291" s="1">
        <v>0</v>
      </c>
      <c r="F291" s="1">
        <v>0</v>
      </c>
      <c r="G291" s="2">
        <f t="shared" si="8"/>
        <v>1710.9999999999998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671376</v>
      </c>
      <c r="D345" s="1">
        <f>'PR-RAS'!E350</f>
        <v>20275.240000000002</v>
      </c>
      <c r="E345" s="1">
        <v>0</v>
      </c>
      <c r="F345" s="1">
        <v>0</v>
      </c>
      <c r="G345" s="2">
        <f t="shared" si="8"/>
        <v>244902.70911999998</v>
      </c>
      <c r="H345" s="2">
        <f t="shared" si="9"/>
        <v>0.24000000000160071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646841</v>
      </c>
      <c r="D358" s="1">
        <f>'PR-RAS'!E363</f>
        <v>20275.240000000002</v>
      </c>
      <c r="E358" s="1">
        <v>0</v>
      </c>
      <c r="F358" s="1">
        <v>0</v>
      </c>
      <c r="G358" s="2">
        <f t="shared" si="8"/>
        <v>245398.75835999998</v>
      </c>
      <c r="H358" s="2">
        <f t="shared" si="9"/>
        <v>0.24000000000160071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605195</v>
      </c>
      <c r="D364" s="1">
        <f>'PR-RAS'!E369</f>
        <v>0</v>
      </c>
      <c r="E364" s="1">
        <v>0</v>
      </c>
      <c r="F364" s="1">
        <v>0</v>
      </c>
      <c r="G364" s="2">
        <f t="shared" si="8"/>
        <v>219685.785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4248</v>
      </c>
      <c r="D365" s="1">
        <f>'PR-RAS'!E370</f>
        <v>0</v>
      </c>
      <c r="E365" s="1">
        <v>0</v>
      </c>
      <c r="F365" s="1">
        <v>0</v>
      </c>
      <c r="G365" s="2">
        <f t="shared" si="8"/>
        <v>1546.2719999999999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600947</v>
      </c>
      <c r="D367" s="1">
        <f>'PR-RAS'!E372</f>
        <v>0</v>
      </c>
      <c r="E367" s="1">
        <v>0</v>
      </c>
      <c r="F367" s="1">
        <v>0</v>
      </c>
      <c r="G367" s="2">
        <f t="shared" si="8"/>
        <v>219946.60199999998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41646</v>
      </c>
      <c r="D378" s="1">
        <f>'PR-RAS'!E383</f>
        <v>20275.240000000002</v>
      </c>
      <c r="E378" s="1">
        <v>0</v>
      </c>
      <c r="F378" s="1">
        <v>0</v>
      </c>
      <c r="G378" s="2">
        <f t="shared" si="8"/>
        <v>30988.072960000005</v>
      </c>
      <c r="H378" s="2">
        <f t="shared" si="9"/>
        <v>0.24000000000160071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41646</v>
      </c>
      <c r="D379" s="1">
        <f>'PR-RAS'!E384</f>
        <v>20275.240000000002</v>
      </c>
      <c r="E379" s="1">
        <v>0</v>
      </c>
      <c r="F379" s="1">
        <v>0</v>
      </c>
      <c r="G379" s="2">
        <f t="shared" si="8"/>
        <v>31070.269440000004</v>
      </c>
      <c r="H379" s="2">
        <f t="shared" si="9"/>
        <v>0.24000000000160071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24535</v>
      </c>
      <c r="D397" s="1">
        <f>'PR-RAS'!E402</f>
        <v>0</v>
      </c>
      <c r="E397" s="1">
        <v>0</v>
      </c>
      <c r="F397" s="1">
        <v>0</v>
      </c>
      <c r="G397" s="2">
        <f t="shared" si="8"/>
        <v>9715.86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24535</v>
      </c>
      <c r="D398" s="1">
        <f>'PR-RAS'!E403</f>
        <v>0</v>
      </c>
      <c r="E398" s="1">
        <v>0</v>
      </c>
      <c r="F398" s="1">
        <v>0</v>
      </c>
      <c r="G398" s="2">
        <f t="shared" si="8"/>
        <v>9740.3950000000004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671376</v>
      </c>
      <c r="D403" s="1">
        <f>'PR-RAS'!E408</f>
        <v>20275.240000000002</v>
      </c>
      <c r="E403" s="1">
        <v>0</v>
      </c>
      <c r="F403" s="1">
        <v>0</v>
      </c>
      <c r="G403" s="2">
        <f t="shared" si="8"/>
        <v>286194.44495999999</v>
      </c>
      <c r="H403" s="2">
        <f t="shared" si="9"/>
        <v>0.24000000000160071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1002903</v>
      </c>
      <c r="D405" s="1">
        <f>'PR-RAS'!E410</f>
        <v>1034395.2</v>
      </c>
      <c r="E405" s="1">
        <v>0</v>
      </c>
      <c r="F405" s="1">
        <v>0</v>
      </c>
      <c r="G405" s="2">
        <f t="shared" si="8"/>
        <v>1240964.1336000001</v>
      </c>
      <c r="H405" s="2">
        <f t="shared" si="9"/>
        <v>0.19999999995343387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7526624</v>
      </c>
      <c r="D407" s="1">
        <f>'PR-RAS'!E412</f>
        <v>7049872.1500000004</v>
      </c>
      <c r="E407" s="1">
        <v>0</v>
      </c>
      <c r="F407" s="1">
        <v>0</v>
      </c>
      <c r="G407" s="2">
        <f t="shared" si="8"/>
        <v>8780305.5298000015</v>
      </c>
      <c r="H407" s="2">
        <f t="shared" si="9"/>
        <v>0.15000000037252903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7552597</v>
      </c>
      <c r="D408" s="1">
        <f>'PR-RAS'!E413</f>
        <v>7038660.9800000004</v>
      </c>
      <c r="E408" s="1">
        <v>0</v>
      </c>
      <c r="F408" s="1">
        <v>0</v>
      </c>
      <c r="G408" s="2">
        <f t="shared" si="8"/>
        <v>8803377.0167200007</v>
      </c>
      <c r="H408" s="2">
        <f t="shared" si="9"/>
        <v>1.9999999552965164E-2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11211.169999999925</v>
      </c>
      <c r="E409" s="1">
        <v>0</v>
      </c>
      <c r="F409" s="1">
        <v>0</v>
      </c>
      <c r="G409" s="2">
        <f t="shared" si="8"/>
        <v>9148.3147199999385</v>
      </c>
      <c r="H409" s="2">
        <f t="shared" si="9"/>
        <v>0.16999999992549419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25973</v>
      </c>
      <c r="D410" s="1">
        <f>'PR-RAS'!E415</f>
        <v>0</v>
      </c>
      <c r="E410" s="1">
        <v>0</v>
      </c>
      <c r="F410" s="1">
        <v>0</v>
      </c>
      <c r="G410" s="2">
        <f t="shared" si="8"/>
        <v>10622.956999999999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149129</v>
      </c>
      <c r="D411" s="1">
        <f>'PR-RAS'!E416</f>
        <v>123155.76000000001</v>
      </c>
      <c r="E411" s="1">
        <v>0</v>
      </c>
      <c r="F411" s="1">
        <v>0</v>
      </c>
      <c r="G411" s="2">
        <f t="shared" si="8"/>
        <v>162130.61319999999</v>
      </c>
      <c r="H411" s="2">
        <f t="shared" si="9"/>
        <v>0.23999999999068677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2502</v>
      </c>
      <c r="D413" s="1">
        <f>'PR-RAS'!E418</f>
        <v>1702.45</v>
      </c>
      <c r="E413" s="1">
        <v>0</v>
      </c>
      <c r="F413" s="1">
        <v>0</v>
      </c>
      <c r="G413" s="2">
        <f t="shared" si="8"/>
        <v>2433.6427999999996</v>
      </c>
      <c r="H413" s="2">
        <f t="shared" si="9"/>
        <v>0.45000000000004547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7526624</v>
      </c>
      <c r="D633" s="1">
        <f>'PR-RAS'!E639</f>
        <v>7049872.1500000004</v>
      </c>
      <c r="E633" s="1">
        <v>0</v>
      </c>
      <c r="F633" s="1">
        <v>0</v>
      </c>
      <c r="G633" s="2">
        <f t="shared" si="10"/>
        <v>13667864.765600001</v>
      </c>
      <c r="H633" s="2">
        <f t="shared" si="11"/>
        <v>0.15000000037252903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7552597</v>
      </c>
      <c r="D634" s="1">
        <f>'PR-RAS'!E640</f>
        <v>7038660.9800000004</v>
      </c>
      <c r="E634" s="1">
        <v>0</v>
      </c>
      <c r="F634" s="1">
        <v>0</v>
      </c>
      <c r="G634" s="2">
        <f t="shared" si="10"/>
        <v>13691738.701680001</v>
      </c>
      <c r="H634" s="2">
        <f t="shared" si="11"/>
        <v>1.9999999552965164E-2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11211.169999999925</v>
      </c>
      <c r="E635" s="1">
        <v>0</v>
      </c>
      <c r="F635" s="1">
        <v>0</v>
      </c>
      <c r="G635" s="2">
        <f t="shared" si="10"/>
        <v>14215.763559999905</v>
      </c>
      <c r="H635" s="2">
        <f t="shared" si="11"/>
        <v>0.16999999992549419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25973</v>
      </c>
      <c r="D636" s="1">
        <f>'PR-RAS'!E642</f>
        <v>0</v>
      </c>
      <c r="E636" s="1">
        <v>0</v>
      </c>
      <c r="F636" s="1">
        <v>0</v>
      </c>
      <c r="G636" s="2">
        <f t="shared" si="10"/>
        <v>16492.855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149129</v>
      </c>
      <c r="D637" s="1">
        <f>'PR-RAS'!E643</f>
        <v>123155.76000000001</v>
      </c>
      <c r="E637" s="1">
        <v>0</v>
      </c>
      <c r="F637" s="1">
        <v>0</v>
      </c>
      <c r="G637" s="2">
        <f t="shared" si="10"/>
        <v>251500.17072000002</v>
      </c>
      <c r="H637" s="2">
        <f t="shared" si="11"/>
        <v>0.23999999999068677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123156</v>
      </c>
      <c r="D639" s="1">
        <f>'PR-RAS'!E645</f>
        <v>134366.92999999993</v>
      </c>
      <c r="E639" s="1">
        <v>0</v>
      </c>
      <c r="F639" s="1">
        <v>0</v>
      </c>
      <c r="G639" s="2">
        <f t="shared" si="10"/>
        <v>250025.73067999992</v>
      </c>
      <c r="H639" s="2">
        <f t="shared" si="11"/>
        <v>7.000000006519258E-2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471224</v>
      </c>
      <c r="D641" s="1">
        <f>'PR-RAS'!E647</f>
        <v>526411.93000000005</v>
      </c>
      <c r="E641" s="1">
        <v>0</v>
      </c>
      <c r="F641" s="1">
        <v>0</v>
      </c>
      <c r="G641" s="2">
        <f t="shared" si="10"/>
        <v>975390.63040000014</v>
      </c>
      <c r="H641" s="2">
        <f t="shared" si="11"/>
        <v>6.9999999948777258E-2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203149</v>
      </c>
      <c r="D642" s="1">
        <f>'PR-RAS'!E649</f>
        <v>679467.56</v>
      </c>
      <c r="E642" s="1">
        <v>0</v>
      </c>
      <c r="F642" s="1">
        <v>0</v>
      </c>
      <c r="G642" s="2">
        <f t="shared" si="10"/>
        <v>1001295.9209200001</v>
      </c>
      <c r="H642" s="2">
        <f t="shared" si="11"/>
        <v>0.43999999994412065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1311861</v>
      </c>
      <c r="D643" s="1">
        <f>'PR-RAS'!E650</f>
        <v>1101517.51</v>
      </c>
      <c r="E643" s="1">
        <v>0</v>
      </c>
      <c r="F643" s="1">
        <v>0</v>
      </c>
      <c r="G643" s="2">
        <f t="shared" si="10"/>
        <v>2256563.2448400003</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835543</v>
      </c>
      <c r="D644" s="1">
        <f>'PR-RAS'!E651</f>
        <v>1523046.32</v>
      </c>
      <c r="E644" s="1">
        <v>0</v>
      </c>
      <c r="F644" s="1">
        <v>0</v>
      </c>
      <c r="G644" s="2">
        <f t="shared" si="10"/>
        <v>2495891.7165200002</v>
      </c>
      <c r="H644" s="2">
        <f t="shared" si="11"/>
        <v>0.32000000006519258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679467</v>
      </c>
      <c r="D645" s="1">
        <f>'PR-RAS'!E652</f>
        <v>257938.75</v>
      </c>
      <c r="E645" s="1">
        <v>0</v>
      </c>
      <c r="F645" s="1">
        <v>0</v>
      </c>
      <c r="G645" s="2">
        <f t="shared" si="10"/>
        <v>769801.85800000001</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48</v>
      </c>
      <c r="E647" s="1">
        <v>0</v>
      </c>
      <c r="F647" s="1">
        <v>0</v>
      </c>
      <c r="G647" s="2">
        <f t="shared" si="10"/>
        <v>92.378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41</v>
      </c>
      <c r="E649" s="1">
        <v>0</v>
      </c>
      <c r="F649" s="1">
        <v>0</v>
      </c>
      <c r="G649" s="2">
        <f t="shared" si="10"/>
        <v>79.704000000000008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5848775</v>
      </c>
      <c r="D668" s="1">
        <f>'PR-RAS'!E675</f>
        <v>5922631.54</v>
      </c>
      <c r="E668" s="1">
        <v>0</v>
      </c>
      <c r="F668" s="1">
        <v>0</v>
      </c>
      <c r="G668" s="2">
        <f t="shared" si="10"/>
        <v>11801923.399359999</v>
      </c>
      <c r="H668" s="2">
        <f t="shared" si="1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44000</v>
      </c>
      <c r="D669" s="1">
        <f>'PR-RAS'!E676</f>
        <v>47000</v>
      </c>
      <c r="E669" s="1">
        <v>0</v>
      </c>
      <c r="F669" s="1">
        <v>0</v>
      </c>
      <c r="G669" s="2">
        <f t="shared" si="10"/>
        <v>92184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38937</v>
      </c>
      <c r="D670" s="1">
        <f>'PR-RAS'!E677</f>
        <v>97802.02</v>
      </c>
      <c r="E670" s="1">
        <v>0</v>
      </c>
      <c r="F670" s="1">
        <v>0</v>
      </c>
      <c r="G670" s="2">
        <f t="shared" si="10"/>
        <v>156907.95576000001</v>
      </c>
      <c r="H670" s="2">
        <f t="shared" si="11"/>
        <v>2.0000000004074536E-2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39520</v>
      </c>
      <c r="D703" s="1">
        <f>'PR-RAS'!E710</f>
        <v>46714.34</v>
      </c>
      <c r="E703" s="1">
        <v>0</v>
      </c>
      <c r="F703" s="1">
        <v>0</v>
      </c>
      <c r="G703" s="2">
        <f t="shared" si="10"/>
        <v>93329.973359999989</v>
      </c>
      <c r="H703" s="2">
        <f t="shared" si="11"/>
        <v>0.33999999999650754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13271</v>
      </c>
      <c r="D709" s="1">
        <f>'PR-RAS'!E716</f>
        <v>14245.09</v>
      </c>
      <c r="E709" s="1">
        <v>0</v>
      </c>
      <c r="F709" s="1">
        <v>0</v>
      </c>
      <c r="G709" s="2">
        <f t="shared" si="10"/>
        <v>29566.915439999997</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3555.71</v>
      </c>
      <c r="E710" s="1">
        <v>0</v>
      </c>
      <c r="F710" s="1">
        <v>0</v>
      </c>
      <c r="G710" s="2">
        <f t="shared" si="10"/>
        <v>5041.9967799999995</v>
      </c>
      <c r="H710" s="2">
        <f t="shared" si="11"/>
        <v>0.28999999999996362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155181</v>
      </c>
      <c r="D711" s="1">
        <f>'PR-RAS'!E718</f>
        <v>208600.02</v>
      </c>
      <c r="E711" s="1">
        <v>0</v>
      </c>
      <c r="F711" s="1">
        <v>0</v>
      </c>
      <c r="G711" s="2">
        <f t="shared" si="10"/>
        <v>406390.53840000002</v>
      </c>
      <c r="H711" s="2">
        <f t="shared" si="11"/>
        <v>1.9999999989522621E-2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330</v>
      </c>
      <c r="D713" s="1">
        <f>'PR-RAS'!E720</f>
        <v>760</v>
      </c>
      <c r="E713" s="1">
        <v>0</v>
      </c>
      <c r="F713" s="1">
        <v>0</v>
      </c>
      <c r="G713" s="2">
        <f t="shared" si="10"/>
        <v>1317.2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13004</v>
      </c>
      <c r="D715" s="1">
        <f>'PR-RAS'!E722</f>
        <v>9443.0300000000007</v>
      </c>
      <c r="E715" s="1">
        <v>0</v>
      </c>
      <c r="F715" s="1">
        <v>0</v>
      </c>
      <c r="G715" s="2">
        <f t="shared" si="10"/>
        <v>22769.502840000001</v>
      </c>
      <c r="H715" s="2">
        <f t="shared" si="11"/>
        <v>3.0000000000654836E-2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72863</v>
      </c>
      <c r="D821" s="1">
        <f>'PR-RAS'!E828</f>
        <v>77446.759999999995</v>
      </c>
      <c r="E821" s="1">
        <v>0</v>
      </c>
      <c r="F821" s="1">
        <v>0</v>
      </c>
      <c r="G821" s="2">
        <f t="shared" si="18"/>
        <v>186760.34639999998</v>
      </c>
      <c r="H821" s="2">
        <f t="shared" si="19"/>
        <v>0.24000000000523869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7608020</v>
      </c>
      <c r="D984" s="6">
        <f>BILANCA!E6</f>
        <v>6973374.9299999997</v>
      </c>
      <c r="E984" s="6">
        <v>0</v>
      </c>
      <c r="F984" s="6">
        <v>0</v>
      </c>
      <c r="G984" s="7">
        <f t="shared" ref="G984:G1241" si="22">B984/1000*C984+B984/500*D984</f>
        <v>21554.76986</v>
      </c>
      <c r="H984" s="7">
        <f t="shared" si="19"/>
        <v>7.0000000298023224E-2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6408475</v>
      </c>
      <c r="D985" s="1">
        <f>BILANCA!E7</f>
        <v>6160220.5199999996</v>
      </c>
      <c r="E985" s="1">
        <v>0</v>
      </c>
      <c r="F985" s="1">
        <v>0</v>
      </c>
      <c r="G985" s="2">
        <f t="shared" si="22"/>
        <v>37457.83208</v>
      </c>
      <c r="H985" s="2">
        <f t="shared" si="19"/>
        <v>0.48000000044703484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6408475</v>
      </c>
      <c r="D990" s="1">
        <f>BILANCA!E12</f>
        <v>6160220.5199999996</v>
      </c>
      <c r="E990" s="1">
        <v>0</v>
      </c>
      <c r="F990" s="1">
        <v>0</v>
      </c>
      <c r="G990" s="2">
        <f t="shared" si="22"/>
        <v>131102.41227999999</v>
      </c>
      <c r="H990" s="2">
        <f t="shared" si="19"/>
        <v>0.48000000044703484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5698129</v>
      </c>
      <c r="D991" s="1">
        <f>BILANCA!E13</f>
        <v>5608842.8699999992</v>
      </c>
      <c r="E991" s="1">
        <v>0</v>
      </c>
      <c r="F991" s="1">
        <v>0</v>
      </c>
      <c r="G991" s="2">
        <f t="shared" si="22"/>
        <v>135326.51791999998</v>
      </c>
      <c r="H991" s="2">
        <f t="shared" si="19"/>
        <v>0.13000000081956387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12334687</v>
      </c>
      <c r="D993" s="1">
        <f>BILANCA!E15</f>
        <v>12399652.189999999</v>
      </c>
      <c r="E993" s="1">
        <v>0</v>
      </c>
      <c r="F993" s="1">
        <v>0</v>
      </c>
      <c r="G993" s="2">
        <f t="shared" si="22"/>
        <v>371339.91379999998</v>
      </c>
      <c r="H993" s="2">
        <f t="shared" si="19"/>
        <v>0.18999999947845936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6636558</v>
      </c>
      <c r="D996" s="1">
        <f>BILANCA!E18</f>
        <v>6790809.3200000003</v>
      </c>
      <c r="E996" s="1">
        <v>0</v>
      </c>
      <c r="F996" s="1">
        <v>0</v>
      </c>
      <c r="G996" s="2">
        <f t="shared" si="22"/>
        <v>262836.29632000002</v>
      </c>
      <c r="H996" s="2">
        <f t="shared" si="19"/>
        <v>0.32000000029802322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669810</v>
      </c>
      <c r="D997" s="1">
        <f>BILANCA!E19</f>
        <v>517402.50000000047</v>
      </c>
      <c r="E997" s="1">
        <v>0</v>
      </c>
      <c r="F997" s="1">
        <v>0</v>
      </c>
      <c r="G997" s="2">
        <f t="shared" si="22"/>
        <v>23864.610000000015</v>
      </c>
      <c r="H997" s="2">
        <f t="shared" si="19"/>
        <v>0.49999999953433871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1384736</v>
      </c>
      <c r="D998" s="1">
        <f>BILANCA!E20</f>
        <v>1384736.42</v>
      </c>
      <c r="E998" s="1">
        <v>0</v>
      </c>
      <c r="F998" s="1">
        <v>0</v>
      </c>
      <c r="G998" s="2">
        <f t="shared" si="22"/>
        <v>62313.132599999997</v>
      </c>
      <c r="H998" s="2">
        <f t="shared" si="19"/>
        <v>0.41999999992549419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89892</v>
      </c>
      <c r="D999" s="1">
        <f>BILANCA!E21</f>
        <v>89892.33</v>
      </c>
      <c r="E999" s="1">
        <v>0</v>
      </c>
      <c r="F999" s="1">
        <v>0</v>
      </c>
      <c r="G999" s="2">
        <f t="shared" si="22"/>
        <v>4314.8265599999995</v>
      </c>
      <c r="H999" s="2">
        <f t="shared" si="19"/>
        <v>0.33000000000174623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1179718</v>
      </c>
      <c r="D1000" s="1">
        <f>BILANCA!E22</f>
        <v>1179718.1599999999</v>
      </c>
      <c r="E1000" s="1">
        <v>0</v>
      </c>
      <c r="F1000" s="1">
        <v>0</v>
      </c>
      <c r="G1000" s="2">
        <f t="shared" si="22"/>
        <v>60165.623439999996</v>
      </c>
      <c r="H1000" s="2">
        <f t="shared" si="19"/>
        <v>0.15999999991618097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136946</v>
      </c>
      <c r="D1003" s="1">
        <f>BILANCA!E25</f>
        <v>136946.23999999999</v>
      </c>
      <c r="E1003" s="1">
        <v>0</v>
      </c>
      <c r="F1003" s="1">
        <v>0</v>
      </c>
      <c r="G1003" s="2">
        <f t="shared" si="22"/>
        <v>8216.7695999999996</v>
      </c>
      <c r="H1003" s="2">
        <f t="shared" si="19"/>
        <v>0.23999999999068677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76270</v>
      </c>
      <c r="D1004" s="1">
        <f>BILANCA!E26</f>
        <v>76270.41</v>
      </c>
      <c r="E1004" s="1">
        <v>0</v>
      </c>
      <c r="F1004" s="1">
        <v>0</v>
      </c>
      <c r="G1004" s="2">
        <f t="shared" si="22"/>
        <v>4805.0272199999999</v>
      </c>
      <c r="H1004" s="2">
        <f t="shared" si="19"/>
        <v>0.41000000000349246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2197752</v>
      </c>
      <c r="D1006" s="1">
        <f>BILANCA!E28</f>
        <v>2350161.06</v>
      </c>
      <c r="E1006" s="1">
        <v>0</v>
      </c>
      <c r="F1006" s="1">
        <v>0</v>
      </c>
      <c r="G1006" s="2">
        <f t="shared" si="22"/>
        <v>158655.70475999999</v>
      </c>
      <c r="H1006" s="2">
        <f t="shared" si="19"/>
        <v>6.0000000055879354E-2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40536</v>
      </c>
      <c r="D1013" s="1">
        <f>BILANCA!E35</f>
        <v>33975.150000000023</v>
      </c>
      <c r="E1013" s="1">
        <v>0</v>
      </c>
      <c r="F1013" s="1">
        <v>0</v>
      </c>
      <c r="G1013" s="2">
        <f t="shared" si="22"/>
        <v>3254.5890000000013</v>
      </c>
      <c r="H1013" s="2">
        <f t="shared" si="19"/>
        <v>0.15000000002328306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469680</v>
      </c>
      <c r="D1014" s="1">
        <f>BILANCA!E36</f>
        <v>489954.9</v>
      </c>
      <c r="E1014" s="1">
        <v>0</v>
      </c>
      <c r="F1014" s="1">
        <v>0</v>
      </c>
      <c r="G1014" s="2">
        <f t="shared" si="22"/>
        <v>44937.283800000005</v>
      </c>
      <c r="H1014" s="2">
        <f t="shared" si="19"/>
        <v>9.9999999976716936E-2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12544</v>
      </c>
      <c r="D1015" s="1">
        <f>BILANCA!E37</f>
        <v>12543.69</v>
      </c>
      <c r="E1015" s="1">
        <v>0</v>
      </c>
      <c r="F1015" s="1">
        <v>0</v>
      </c>
      <c r="G1015" s="2">
        <f t="shared" si="22"/>
        <v>1204.2041600000002</v>
      </c>
      <c r="H1015" s="2">
        <f t="shared" si="19"/>
        <v>0.30999999999949068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441688</v>
      </c>
      <c r="D1018" s="1">
        <f>BILANCA!E40</f>
        <v>468523.44</v>
      </c>
      <c r="E1018" s="1">
        <v>0</v>
      </c>
      <c r="F1018" s="1">
        <v>0</v>
      </c>
      <c r="G1018" s="2">
        <f t="shared" si="22"/>
        <v>48255.720800000003</v>
      </c>
      <c r="H1018" s="2">
        <f t="shared" si="19"/>
        <v>0.44000000000232831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219037</v>
      </c>
      <c r="D1032" s="1">
        <f>BILANCA!E54</f>
        <v>232246.27</v>
      </c>
      <c r="E1032" s="1">
        <v>0</v>
      </c>
      <c r="F1032" s="1">
        <v>0</v>
      </c>
      <c r="G1032" s="2">
        <f t="shared" si="22"/>
        <v>33492.947460000003</v>
      </c>
      <c r="H1032" s="2">
        <f t="shared" si="19"/>
        <v>0.26999999998952262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219037</v>
      </c>
      <c r="D1033" s="1">
        <f>BILANCA!E55</f>
        <v>232246.27</v>
      </c>
      <c r="E1033" s="1">
        <v>0</v>
      </c>
      <c r="F1033" s="1">
        <v>0</v>
      </c>
      <c r="G1033" s="2">
        <f t="shared" si="22"/>
        <v>34176.476999999999</v>
      </c>
      <c r="H1033" s="2">
        <f t="shared" si="19"/>
        <v>0.26999999998952262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1199545</v>
      </c>
      <c r="D1046" s="1">
        <f>BILANCA!E68</f>
        <v>813154.41000000015</v>
      </c>
      <c r="E1046" s="1">
        <v>0</v>
      </c>
      <c r="F1046" s="1">
        <v>0</v>
      </c>
      <c r="G1046" s="2">
        <f t="shared" si="22"/>
        <v>178028.79066000003</v>
      </c>
      <c r="H1046" s="2">
        <f t="shared" si="19"/>
        <v>0.41000000014901161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679467</v>
      </c>
      <c r="D1047" s="1">
        <f>BILANCA!E69</f>
        <v>257938.75</v>
      </c>
      <c r="E1047" s="1">
        <v>0</v>
      </c>
      <c r="F1047" s="1">
        <v>0</v>
      </c>
      <c r="G1047" s="2">
        <f t="shared" si="22"/>
        <v>76502.04800000001</v>
      </c>
      <c r="H1047" s="2">
        <f t="shared" si="19"/>
        <v>0.25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678558</v>
      </c>
      <c r="D1048" s="1">
        <f>BILANCA!E70</f>
        <v>257938.75</v>
      </c>
      <c r="E1048" s="1">
        <v>0</v>
      </c>
      <c r="F1048" s="1">
        <v>0</v>
      </c>
      <c r="G1048" s="2">
        <f t="shared" si="22"/>
        <v>77638.307499999995</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678558</v>
      </c>
      <c r="D1050" s="1">
        <f>BILANCA!E72</f>
        <v>257938.75</v>
      </c>
      <c r="E1050" s="1">
        <v>0</v>
      </c>
      <c r="F1050" s="1">
        <v>0</v>
      </c>
      <c r="G1050" s="2">
        <f t="shared" si="22"/>
        <v>80027.178500000009</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909</v>
      </c>
      <c r="D1054" s="1">
        <f>BILANCA!E76</f>
        <v>0</v>
      </c>
      <c r="E1054" s="1">
        <v>0</v>
      </c>
      <c r="F1054" s="1">
        <v>0</v>
      </c>
      <c r="G1054" s="2">
        <f t="shared" si="22"/>
        <v>64.538999999999987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46352</v>
      </c>
      <c r="D1056" s="1">
        <f>BILANCA!E78</f>
        <v>27101.279999999999</v>
      </c>
      <c r="E1056" s="1">
        <v>0</v>
      </c>
      <c r="F1056" s="1">
        <v>0</v>
      </c>
      <c r="G1056" s="2">
        <f t="shared" si="22"/>
        <v>7340.4828799999996</v>
      </c>
      <c r="H1056" s="2">
        <f t="shared" si="19"/>
        <v>0.27999999999883585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3844</v>
      </c>
      <c r="D1062" s="1">
        <f>BILANCA!E84</f>
        <v>0</v>
      </c>
      <c r="E1062" s="1">
        <v>0</v>
      </c>
      <c r="F1062" s="1">
        <v>0</v>
      </c>
      <c r="G1062" s="2">
        <f t="shared" si="22"/>
        <v>303.67599999999999</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42508</v>
      </c>
      <c r="D1064" s="1">
        <f>BILANCA!E86</f>
        <v>27101.279999999999</v>
      </c>
      <c r="E1064" s="1">
        <v>0</v>
      </c>
      <c r="F1064" s="1">
        <v>0</v>
      </c>
      <c r="G1064" s="2">
        <f t="shared" si="22"/>
        <v>7833.5553600000003</v>
      </c>
      <c r="H1064" s="2">
        <f t="shared" si="19"/>
        <v>0.27999999999883585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2502</v>
      </c>
      <c r="D1124" s="1">
        <f>BILANCA!E146</f>
        <v>1702.4499999999998</v>
      </c>
      <c r="E1124" s="1">
        <v>0</v>
      </c>
      <c r="F1124" s="1">
        <v>0</v>
      </c>
      <c r="G1124" s="2">
        <f t="shared" si="22"/>
        <v>832.87289999999985</v>
      </c>
      <c r="H1124" s="2">
        <f t="shared" si="23"/>
        <v>0.4499999999998181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v>
      </c>
      <c r="D1127" s="1">
        <f>BILANCA!E149</f>
        <v>2.4500000000000002</v>
      </c>
      <c r="E1127" s="1">
        <v>0</v>
      </c>
      <c r="F1127" s="1">
        <v>0</v>
      </c>
      <c r="G1127" s="2">
        <f t="shared" si="22"/>
        <v>0.99360000000000004</v>
      </c>
      <c r="H1127" s="2">
        <f t="shared" si="23"/>
        <v>0.45000000000000018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0.5</v>
      </c>
      <c r="E1133" s="1">
        <v>0</v>
      </c>
      <c r="F1133" s="1">
        <v>0</v>
      </c>
      <c r="G1133" s="2">
        <f t="shared" si="22"/>
        <v>0.15</v>
      </c>
      <c r="H1133" s="2">
        <f t="shared" si="23"/>
        <v>0.5</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2</v>
      </c>
      <c r="D1135" s="1">
        <f>BILANCA!E157</f>
        <v>1.95</v>
      </c>
      <c r="E1135" s="1">
        <v>0</v>
      </c>
      <c r="F1135" s="1">
        <v>0</v>
      </c>
      <c r="G1135" s="2">
        <f t="shared" si="22"/>
        <v>0.89680000000000004</v>
      </c>
      <c r="H1135" s="2">
        <f t="shared" si="23"/>
        <v>5.0000000000000044E-2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2500</v>
      </c>
      <c r="D1138" s="1">
        <f>BILANCA!E160</f>
        <v>2950</v>
      </c>
      <c r="E1138" s="1">
        <v>0</v>
      </c>
      <c r="F1138" s="1">
        <v>0</v>
      </c>
      <c r="G1138" s="2">
        <f t="shared" si="22"/>
        <v>1302</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1250</v>
      </c>
      <c r="E1141" s="1">
        <v>0</v>
      </c>
      <c r="F1141" s="1">
        <v>0</v>
      </c>
      <c r="G1141" s="2">
        <f t="shared" si="22"/>
        <v>395</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471224</v>
      </c>
      <c r="D1148" s="1">
        <f>BILANCA!E170</f>
        <v>526411.93000000005</v>
      </c>
      <c r="E1148" s="1">
        <v>0</v>
      </c>
      <c r="F1148" s="1">
        <v>0</v>
      </c>
      <c r="G1148" s="2">
        <f t="shared" si="22"/>
        <v>251467.89690000005</v>
      </c>
      <c r="H1148" s="2">
        <f t="shared" si="23"/>
        <v>6.9999999948777258E-2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471224</v>
      </c>
      <c r="D1151" s="1">
        <f>BILANCA!E173</f>
        <v>526411.93000000005</v>
      </c>
      <c r="E1151" s="1">
        <v>0</v>
      </c>
      <c r="F1151" s="1">
        <v>0</v>
      </c>
      <c r="G1151" s="2">
        <f t="shared" si="22"/>
        <v>256040.04048000003</v>
      </c>
      <c r="H1151" s="2">
        <f t="shared" si="23"/>
        <v>6.9999999948777258E-2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7608020</v>
      </c>
      <c r="D1152" s="1">
        <f>BILANCA!E175</f>
        <v>6973374.9300000006</v>
      </c>
      <c r="E1152" s="1">
        <v>0</v>
      </c>
      <c r="F1152" s="1">
        <v>0</v>
      </c>
      <c r="G1152" s="2">
        <f t="shared" si="22"/>
        <v>3642756.1063400004</v>
      </c>
      <c r="H1152" s="2">
        <f t="shared" si="23"/>
        <v>6.9999999366700649E-2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1073887</v>
      </c>
      <c r="D1153" s="1">
        <f>BILANCA!E176</f>
        <v>677085.03</v>
      </c>
      <c r="E1153" s="1">
        <v>0</v>
      </c>
      <c r="F1153" s="1">
        <v>0</v>
      </c>
      <c r="G1153" s="2">
        <f t="shared" si="22"/>
        <v>412769.70020000002</v>
      </c>
      <c r="H1153" s="2">
        <f t="shared" si="23"/>
        <v>3.0000000027939677E-2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623967</v>
      </c>
      <c r="D1154" s="1">
        <f>BILANCA!E177</f>
        <v>677085.03</v>
      </c>
      <c r="E1154" s="1">
        <v>0</v>
      </c>
      <c r="F1154" s="1">
        <v>0</v>
      </c>
      <c r="G1154" s="2">
        <f t="shared" si="22"/>
        <v>338261.43726000004</v>
      </c>
      <c r="H1154" s="2">
        <f t="shared" si="23"/>
        <v>3.0000000027939677E-2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456437</v>
      </c>
      <c r="D1155" s="1">
        <f>BILANCA!E178</f>
        <v>507462.35</v>
      </c>
      <c r="E1155" s="1">
        <v>0</v>
      </c>
      <c r="F1155" s="1">
        <v>0</v>
      </c>
      <c r="G1155" s="2">
        <f t="shared" si="22"/>
        <v>253074.21239999996</v>
      </c>
      <c r="H1155" s="2">
        <f t="shared" si="23"/>
        <v>0.34999999997671694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83762</v>
      </c>
      <c r="D1156" s="1">
        <f>BILANCA!E179</f>
        <v>117648.42</v>
      </c>
      <c r="E1156" s="1">
        <v>0</v>
      </c>
      <c r="F1156" s="1">
        <v>0</v>
      </c>
      <c r="G1156" s="2">
        <f t="shared" si="22"/>
        <v>55197.179319999996</v>
      </c>
      <c r="H1156" s="2">
        <f t="shared" si="23"/>
        <v>0.41999999999825377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513</v>
      </c>
      <c r="D1157" s="1">
        <f>BILANCA!E180</f>
        <v>725.73</v>
      </c>
      <c r="E1157" s="1">
        <v>0</v>
      </c>
      <c r="F1157" s="1">
        <v>0</v>
      </c>
      <c r="G1157" s="2">
        <f t="shared" si="22"/>
        <v>341.81603999999999</v>
      </c>
      <c r="H1157" s="2">
        <f t="shared" si="23"/>
        <v>0.26999999999998181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513</v>
      </c>
      <c r="D1160" s="1">
        <f>BILANCA!E183</f>
        <v>725.73</v>
      </c>
      <c r="E1160" s="1">
        <v>0</v>
      </c>
      <c r="F1160" s="1">
        <v>0</v>
      </c>
      <c r="G1160" s="2">
        <f t="shared" si="22"/>
        <v>347.70941999999997</v>
      </c>
      <c r="H1160" s="2">
        <f t="shared" si="23"/>
        <v>0.26999999999998181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83255</v>
      </c>
      <c r="D1165" s="1">
        <f>BILANCA!E188</f>
        <v>51248.53</v>
      </c>
      <c r="E1165" s="1">
        <v>0</v>
      </c>
      <c r="F1165" s="1">
        <v>0</v>
      </c>
      <c r="G1165" s="2">
        <f t="shared" si="22"/>
        <v>33806.874920000002</v>
      </c>
      <c r="H1165" s="2">
        <f t="shared" si="23"/>
        <v>0.47000000000116415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449920</v>
      </c>
      <c r="D1166" s="1">
        <f>BILANCA!E189</f>
        <v>0</v>
      </c>
      <c r="E1166" s="1">
        <v>0</v>
      </c>
      <c r="F1166" s="1">
        <v>0</v>
      </c>
      <c r="G1166" s="2">
        <f t="shared" si="22"/>
        <v>82335.360000000001</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6534133</v>
      </c>
      <c r="D1214" s="1">
        <f>BILANCA!E237</f>
        <v>6296289.9000000004</v>
      </c>
      <c r="E1214" s="1">
        <v>0</v>
      </c>
      <c r="F1214" s="1">
        <v>0</v>
      </c>
      <c r="G1214" s="2">
        <f t="shared" si="22"/>
        <v>4418270.6568</v>
      </c>
      <c r="H1214" s="2">
        <f t="shared" si="23"/>
        <v>9.999999962747097E-2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6408475</v>
      </c>
      <c r="D1215" s="1">
        <f>BILANCA!E238</f>
        <v>6160220.5200000005</v>
      </c>
      <c r="E1215" s="1">
        <v>0</v>
      </c>
      <c r="F1215" s="1">
        <v>0</v>
      </c>
      <c r="G1215" s="2">
        <f t="shared" si="22"/>
        <v>4345108.52128</v>
      </c>
      <c r="H1215" s="2">
        <f t="shared" si="23"/>
        <v>0.47999999951571226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6408475</v>
      </c>
      <c r="D1216" s="1">
        <f>BILANCA!E239</f>
        <v>6160220.5200000005</v>
      </c>
      <c r="E1216" s="1">
        <v>0</v>
      </c>
      <c r="F1216" s="1">
        <v>0</v>
      </c>
      <c r="G1216" s="2">
        <f t="shared" si="22"/>
        <v>4363837.4373200005</v>
      </c>
      <c r="H1216" s="2">
        <f t="shared" si="23"/>
        <v>0.47999999951571226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6141931</v>
      </c>
      <c r="D1217" s="1">
        <f>BILANCA!E240</f>
        <v>5893676.7400000002</v>
      </c>
      <c r="E1217" s="1">
        <v>0</v>
      </c>
      <c r="F1217" s="1">
        <v>0</v>
      </c>
      <c r="G1217" s="2">
        <f t="shared" si="22"/>
        <v>4195452.5683200005</v>
      </c>
      <c r="H1217" s="2">
        <f t="shared" si="23"/>
        <v>0.25999999977648258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266544</v>
      </c>
      <c r="D1218" s="1">
        <f>BILANCA!E241</f>
        <v>266543.78000000003</v>
      </c>
      <c r="E1218" s="1">
        <v>0</v>
      </c>
      <c r="F1218" s="1">
        <v>0</v>
      </c>
      <c r="G1218" s="2">
        <f t="shared" si="22"/>
        <v>187913.4166</v>
      </c>
      <c r="H1218" s="2">
        <f t="shared" si="23"/>
        <v>0.21999999997206032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123156</v>
      </c>
      <c r="D1222" s="1">
        <f>BILANCA!E245</f>
        <v>134366.92999999993</v>
      </c>
      <c r="E1222" s="1">
        <v>0</v>
      </c>
      <c r="F1222" s="1">
        <v>0</v>
      </c>
      <c r="G1222" s="2">
        <f t="shared" si="22"/>
        <v>93661.676539999957</v>
      </c>
      <c r="H1222" s="2">
        <f t="shared" si="23"/>
        <v>7.000000006519258E-2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1157551</v>
      </c>
      <c r="D1223" s="1">
        <f>BILANCA!E246</f>
        <v>1168762.1299999999</v>
      </c>
      <c r="E1223" s="1">
        <v>0</v>
      </c>
      <c r="F1223" s="1">
        <v>0</v>
      </c>
      <c r="G1223" s="2">
        <f t="shared" si="22"/>
        <v>838818.06239999994</v>
      </c>
      <c r="H1223" s="2">
        <f t="shared" si="23"/>
        <v>0.12999999988824129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1157551</v>
      </c>
      <c r="D1224" s="1">
        <f>BILANCA!E247</f>
        <v>1168762.1299999999</v>
      </c>
      <c r="E1224" s="1">
        <v>0</v>
      </c>
      <c r="F1224" s="1">
        <v>0</v>
      </c>
      <c r="G1224" s="2">
        <f t="shared" si="22"/>
        <v>842313.13765999989</v>
      </c>
      <c r="H1224" s="2">
        <f t="shared" si="23"/>
        <v>0.12999999988824129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1034395</v>
      </c>
      <c r="D1227" s="1">
        <f>BILANCA!E250</f>
        <v>1034395.2</v>
      </c>
      <c r="E1227" s="1">
        <v>0</v>
      </c>
      <c r="F1227" s="1">
        <v>0</v>
      </c>
      <c r="G1227" s="2">
        <f t="shared" si="22"/>
        <v>757177.23759999999</v>
      </c>
      <c r="H1227" s="2">
        <f t="shared" si="23"/>
        <v>0.19999999995343387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1034395</v>
      </c>
      <c r="D1229" s="1">
        <f>BILANCA!E252</f>
        <v>1034395.2</v>
      </c>
      <c r="E1229" s="1">
        <v>0</v>
      </c>
      <c r="F1229" s="1">
        <v>0</v>
      </c>
      <c r="G1229" s="2">
        <f t="shared" si="22"/>
        <v>763383.60840000003</v>
      </c>
      <c r="H1229" s="2">
        <f t="shared" si="23"/>
        <v>0.19999999995343387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2502</v>
      </c>
      <c r="D1232" s="1">
        <f>BILANCA!E255</f>
        <v>1702.45</v>
      </c>
      <c r="E1232" s="1">
        <v>0</v>
      </c>
      <c r="F1232" s="1">
        <v>0</v>
      </c>
      <c r="G1232" s="2">
        <f t="shared" si="22"/>
        <v>1470.8181</v>
      </c>
      <c r="H1232" s="2">
        <f t="shared" si="23"/>
        <v>0.45000000000004547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355841</v>
      </c>
      <c r="D1236" s="1">
        <f>BILANCA!E259</f>
        <v>348343.49</v>
      </c>
      <c r="E1236" s="1">
        <v>0</v>
      </c>
      <c r="F1236" s="1">
        <v>0</v>
      </c>
      <c r="G1236" s="2">
        <f t="shared" si="22"/>
        <v>266289.57893999998</v>
      </c>
      <c r="H1236" s="2">
        <f t="shared" si="23"/>
        <v>0.48999999999068677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355841</v>
      </c>
      <c r="D1237" s="1">
        <f>BILANCA!E260</f>
        <v>348343.49</v>
      </c>
      <c r="E1237" s="1">
        <v>0</v>
      </c>
      <c r="F1237" s="1">
        <v>0</v>
      </c>
      <c r="G1237" s="2">
        <f t="shared" si="22"/>
        <v>267342.10691999999</v>
      </c>
      <c r="H1237" s="2">
        <f t="shared" si="23"/>
        <v>0.48999999999068677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2502</v>
      </c>
      <c r="D1240" s="1">
        <f>BILANCA!E264</f>
        <v>2952.45</v>
      </c>
      <c r="E1240" s="1">
        <v>0</v>
      </c>
      <c r="F1240" s="1">
        <v>0</v>
      </c>
      <c r="G1240" s="2">
        <f t="shared" si="22"/>
        <v>2160.5733</v>
      </c>
      <c r="H1240" s="2">
        <f t="shared" si="23"/>
        <v>0.4499999999998181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42508</v>
      </c>
      <c r="D1244" s="1">
        <f>BILANCA!E268</f>
        <v>27101.279999999999</v>
      </c>
      <c r="E1244" s="1">
        <v>0</v>
      </c>
      <c r="F1244" s="1">
        <v>0</v>
      </c>
      <c r="G1244" s="2">
        <f t="shared" si="24"/>
        <v>25241.456160000002</v>
      </c>
      <c r="H1244" s="2">
        <f t="shared" si="23"/>
        <v>0.27999999999883585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283</v>
      </c>
      <c r="E1263" s="1">
        <v>0</v>
      </c>
      <c r="F1263" s="1">
        <v>0</v>
      </c>
      <c r="G1263" s="2">
        <f t="shared" si="24"/>
        <v>158.48000000000002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623967</v>
      </c>
      <c r="D1264" s="1">
        <f>BILANCA!E288</f>
        <v>676802.03</v>
      </c>
      <c r="E1264" s="1">
        <v>0</v>
      </c>
      <c r="F1264" s="1">
        <v>0</v>
      </c>
      <c r="G1264" s="2">
        <f t="shared" si="24"/>
        <v>555697.46786000009</v>
      </c>
      <c r="H1264" s="2">
        <f t="shared" si="23"/>
        <v>3.0000000027939677E-2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449920</v>
      </c>
      <c r="D1265" s="1">
        <f>BILANCA!E289</f>
        <v>0</v>
      </c>
      <c r="E1265" s="1">
        <v>0</v>
      </c>
      <c r="F1265" s="1">
        <v>0</v>
      </c>
      <c r="G1265" s="2">
        <f t="shared" si="24"/>
        <v>126877.43999999999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83255</v>
      </c>
      <c r="D1278" s="1">
        <f>BILANCA!E302</f>
        <v>51248.53</v>
      </c>
      <c r="E1278" s="1">
        <v>0</v>
      </c>
      <c r="F1278" s="1">
        <v>0</v>
      </c>
      <c r="G1278" s="2">
        <f t="shared" si="24"/>
        <v>54796.857699999993</v>
      </c>
      <c r="H1278" s="2">
        <f t="shared" si="23"/>
        <v>0.47000000000116415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7552597</v>
      </c>
      <c r="D1408" s="1">
        <f>'RAS-funkcijski'!E114</f>
        <v>7038660.9799999995</v>
      </c>
      <c r="E1408" s="1">
        <v>0</v>
      </c>
      <c r="F1408" s="1">
        <v>0</v>
      </c>
      <c r="G1408" s="2">
        <f t="shared" si="24"/>
        <v>2379291.0855999999</v>
      </c>
      <c r="H1408" s="2">
        <f t="shared" si="27"/>
        <v>2.0000000484287739E-2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7381218</v>
      </c>
      <c r="D1409" s="1">
        <f>'RAS-funkcijski'!E115</f>
        <v>6864488.0999999996</v>
      </c>
      <c r="E1409" s="1">
        <v>0</v>
      </c>
      <c r="F1409" s="1">
        <v>0</v>
      </c>
      <c r="G1409" s="2">
        <f t="shared" si="24"/>
        <v>2343231.5562</v>
      </c>
      <c r="H1409" s="2">
        <f t="shared" si="27"/>
        <v>9.999999962747097E-2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7381218</v>
      </c>
      <c r="D1411" s="1">
        <f>'RAS-funkcijski'!E117</f>
        <v>6864488.0999999996</v>
      </c>
      <c r="E1411" s="1">
        <v>0</v>
      </c>
      <c r="F1411" s="1">
        <v>0</v>
      </c>
      <c r="G1411" s="2">
        <f t="shared" si="24"/>
        <v>2385451.9446</v>
      </c>
      <c r="H1411" s="2">
        <f t="shared" si="27"/>
        <v>9.999999962747097E-2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171379</v>
      </c>
      <c r="D1420" s="1">
        <f>'RAS-funkcijski'!E126</f>
        <v>174172.88</v>
      </c>
      <c r="E1420" s="1">
        <v>0</v>
      </c>
      <c r="F1420" s="1">
        <v>0</v>
      </c>
      <c r="G1420" s="2">
        <f t="shared" si="24"/>
        <v>63406.420719999995</v>
      </c>
      <c r="H1420" s="2">
        <f t="shared" si="27"/>
        <v>0.11999999999534339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7552597</v>
      </c>
      <c r="D1435" s="13">
        <f>'RAS-funkcijski'!E141</f>
        <v>7038660.9799999995</v>
      </c>
      <c r="E1435" s="13">
        <v>0</v>
      </c>
      <c r="F1435" s="13">
        <v>0</v>
      </c>
      <c r="G1435" s="14">
        <f t="shared" si="24"/>
        <v>2963298.8975200001</v>
      </c>
      <c r="H1435" s="14">
        <f t="shared" si="27"/>
        <v>2.0000000484287739E-2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64965.63</v>
      </c>
      <c r="D1436" s="6">
        <f>'P-VRIO'!E5</f>
        <v>0</v>
      </c>
      <c r="E1436" s="6">
        <v>0</v>
      </c>
      <c r="F1436" s="6">
        <v>0</v>
      </c>
      <c r="G1436" s="7">
        <f t="shared" si="24"/>
        <v>64.965630000000004</v>
      </c>
      <c r="H1436" s="7">
        <f t="shared" si="27"/>
        <v>0.37000000000261934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64965.63</v>
      </c>
      <c r="D1437" s="1">
        <f>'P-VRIO'!E6</f>
        <v>0</v>
      </c>
      <c r="E1437" s="1">
        <v>0</v>
      </c>
      <c r="F1437" s="1">
        <v>0</v>
      </c>
      <c r="G1437" s="2">
        <f t="shared" si="24"/>
        <v>129.93126000000001</v>
      </c>
      <c r="H1437" s="2">
        <f t="shared" si="27"/>
        <v>0.37000000000261934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64965.63</v>
      </c>
      <c r="D1438" s="1">
        <f>'P-VRIO'!E7</f>
        <v>0</v>
      </c>
      <c r="E1438" s="1">
        <v>0</v>
      </c>
      <c r="F1438" s="1">
        <v>0</v>
      </c>
      <c r="G1438" s="2">
        <f t="shared" si="24"/>
        <v>194.89688999999998</v>
      </c>
      <c r="H1438" s="2">
        <f t="shared" si="27"/>
        <v>0.37000000000261934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64965.63</v>
      </c>
      <c r="D1440" s="1">
        <f>'P-VRIO'!E9</f>
        <v>0</v>
      </c>
      <c r="E1440" s="1">
        <v>0</v>
      </c>
      <c r="F1440" s="1">
        <v>0</v>
      </c>
      <c r="G1440" s="2">
        <f t="shared" si="24"/>
        <v>324.82814999999999</v>
      </c>
      <c r="H1440" s="2">
        <f t="shared" si="27"/>
        <v>0.37000000000261934</v>
      </c>
      <c r="I1440" s="10">
        <f t="shared" si="28"/>
        <v>120.18641550085083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1073887.42</v>
      </c>
      <c r="D1480" s="6"/>
      <c r="E1480" s="6">
        <v>0</v>
      </c>
      <c r="F1480" s="6">
        <v>0</v>
      </c>
      <c r="G1480" s="7">
        <f t="shared" ref="G1480:G1580" si="34">B1480/1000*C1480</f>
        <v>1073.88742</v>
      </c>
      <c r="H1480" s="7">
        <f t="shared" ref="H1480:H1580" si="35">ABS(C1480-ROUND(C1480,0))</f>
        <v>0.41999999992549419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7396775.9499999993</v>
      </c>
      <c r="D1481" s="1">
        <v>0</v>
      </c>
      <c r="E1481" s="1">
        <v>0</v>
      </c>
      <c r="F1481" s="1">
        <v>0</v>
      </c>
      <c r="G1481" s="2">
        <f t="shared" si="34"/>
        <v>14793.551899999999</v>
      </c>
      <c r="H1481" s="2">
        <f t="shared" si="35"/>
        <v>5.000000074505806E-2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8697.58</v>
      </c>
      <c r="D1482" s="1">
        <v>0</v>
      </c>
      <c r="E1482" s="1">
        <v>0</v>
      </c>
      <c r="F1482" s="1">
        <v>0</v>
      </c>
      <c r="G1482" s="2">
        <f t="shared" si="34"/>
        <v>26.092739999999999</v>
      </c>
      <c r="H1482" s="2">
        <f t="shared" si="35"/>
        <v>0.42000000000007276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7367803.129999999</v>
      </c>
      <c r="D1483" s="1">
        <v>0</v>
      </c>
      <c r="E1483" s="1">
        <v>0</v>
      </c>
      <c r="F1483" s="1">
        <v>0</v>
      </c>
      <c r="G1483" s="2">
        <f t="shared" si="34"/>
        <v>29471.212519999997</v>
      </c>
      <c r="H1483" s="2">
        <f t="shared" si="35"/>
        <v>0.12999999895691872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5795056.2599999998</v>
      </c>
      <c r="D1484" s="1">
        <v>0</v>
      </c>
      <c r="E1484" s="1">
        <v>0</v>
      </c>
      <c r="F1484" s="1">
        <v>0</v>
      </c>
      <c r="G1484" s="2">
        <f t="shared" si="34"/>
        <v>28975.281299999999</v>
      </c>
      <c r="H1484" s="2">
        <f t="shared" si="35"/>
        <v>0.25999999977648258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991290.27</v>
      </c>
      <c r="D1485" s="1">
        <v>0</v>
      </c>
      <c r="E1485" s="1">
        <v>0</v>
      </c>
      <c r="F1485" s="1">
        <v>0</v>
      </c>
      <c r="G1485" s="2">
        <f t="shared" si="34"/>
        <v>5947.7416199999998</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18449.14</v>
      </c>
      <c r="D1486" s="1">
        <v>0</v>
      </c>
      <c r="E1486" s="1">
        <v>0</v>
      </c>
      <c r="F1486" s="1">
        <v>0</v>
      </c>
      <c r="G1486" s="2">
        <f t="shared" si="34"/>
        <v>129.14398</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77446.759999999995</v>
      </c>
      <c r="D1489" s="1">
        <v>0</v>
      </c>
      <c r="E1489" s="1">
        <v>0</v>
      </c>
      <c r="F1489" s="1">
        <v>0</v>
      </c>
      <c r="G1489" s="2">
        <f t="shared" si="34"/>
        <v>774.46759999999995</v>
      </c>
      <c r="H1489" s="2">
        <f t="shared" si="35"/>
        <v>0.24000000000523869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485560.7</v>
      </c>
      <c r="D1491" s="1">
        <v>0</v>
      </c>
      <c r="E1491" s="1">
        <v>0</v>
      </c>
      <c r="F1491" s="1">
        <v>0</v>
      </c>
      <c r="G1491" s="2">
        <f t="shared" si="34"/>
        <v>5826.7284</v>
      </c>
      <c r="H1491" s="2">
        <f t="shared" si="35"/>
        <v>0.29999999998835847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20275.240000000002</v>
      </c>
      <c r="D1492" s="1">
        <v>0</v>
      </c>
      <c r="E1492" s="1">
        <v>0</v>
      </c>
      <c r="F1492" s="1">
        <v>0</v>
      </c>
      <c r="G1492" s="2">
        <f t="shared" si="34"/>
        <v>263.57812000000001</v>
      </c>
      <c r="H1492" s="2">
        <f t="shared" si="35"/>
        <v>0.24000000000160071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7793578.3399999999</v>
      </c>
      <c r="D1499" s="1">
        <v>0</v>
      </c>
      <c r="E1499" s="1">
        <v>0</v>
      </c>
      <c r="F1499" s="1">
        <v>0</v>
      </c>
      <c r="G1499" s="2">
        <f t="shared" si="34"/>
        <v>155871.5668</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23548.51</v>
      </c>
      <c r="D1500" s="1">
        <v>0</v>
      </c>
      <c r="E1500" s="1">
        <v>0</v>
      </c>
      <c r="F1500" s="1">
        <v>0</v>
      </c>
      <c r="G1500" s="2">
        <f t="shared" si="34"/>
        <v>494.51871</v>
      </c>
      <c r="H1500" s="2">
        <f t="shared" si="35"/>
        <v>0.49000000000160071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7299834.5899999999</v>
      </c>
      <c r="D1501" s="1">
        <v>0</v>
      </c>
      <c r="E1501" s="1">
        <v>0</v>
      </c>
      <c r="F1501" s="1">
        <v>0</v>
      </c>
      <c r="G1501" s="2">
        <f t="shared" si="34"/>
        <v>160596.36098</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5744031.0899999999</v>
      </c>
      <c r="D1502" s="1">
        <v>0</v>
      </c>
      <c r="E1502" s="1">
        <v>0</v>
      </c>
      <c r="F1502" s="1">
        <v>0</v>
      </c>
      <c r="G1502" s="2">
        <f t="shared" si="34"/>
        <v>132112.71507000001</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957403.86</v>
      </c>
      <c r="D1503" s="1">
        <v>0</v>
      </c>
      <c r="E1503" s="1">
        <v>0</v>
      </c>
      <c r="F1503" s="1">
        <v>0</v>
      </c>
      <c r="G1503" s="2">
        <f t="shared" si="34"/>
        <v>22977.692640000001</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18237.080000000002</v>
      </c>
      <c r="D1504" s="1">
        <v>0</v>
      </c>
      <c r="E1504" s="1">
        <v>0</v>
      </c>
      <c r="F1504" s="1">
        <v>0</v>
      </c>
      <c r="G1504" s="2">
        <f t="shared" si="34"/>
        <v>455.92700000000008</v>
      </c>
      <c r="H1504" s="2">
        <f t="shared" si="35"/>
        <v>8.000000000174623E-2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77446.759999999995</v>
      </c>
      <c r="D1507" s="1">
        <v>0</v>
      </c>
      <c r="E1507" s="1">
        <v>0</v>
      </c>
      <c r="F1507" s="1">
        <v>0</v>
      </c>
      <c r="G1507" s="2">
        <f t="shared" si="34"/>
        <v>2168.5092799999998</v>
      </c>
      <c r="H1507" s="2">
        <f t="shared" si="35"/>
        <v>0.24000000000523869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502715.8</v>
      </c>
      <c r="D1509" s="1">
        <v>0</v>
      </c>
      <c r="E1509" s="1">
        <v>0</v>
      </c>
      <c r="F1509" s="1">
        <v>0</v>
      </c>
      <c r="G1509" s="2">
        <f t="shared" si="34"/>
        <v>15081.473999999998</v>
      </c>
      <c r="H1509" s="2">
        <f t="shared" si="35"/>
        <v>0.20000000001164153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470195.24</v>
      </c>
      <c r="D1510" s="1">
        <v>0</v>
      </c>
      <c r="E1510" s="1">
        <v>0</v>
      </c>
      <c r="F1510" s="1">
        <v>0</v>
      </c>
      <c r="G1510" s="2">
        <f t="shared" si="34"/>
        <v>14576.052439999999</v>
      </c>
      <c r="H1510" s="2">
        <f t="shared" si="35"/>
        <v>0.23999999999068677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677085.02999999933</v>
      </c>
      <c r="D1517" s="1">
        <v>0</v>
      </c>
      <c r="E1517" s="1">
        <v>0</v>
      </c>
      <c r="F1517" s="1">
        <v>0</v>
      </c>
      <c r="G1517" s="2">
        <f t="shared" si="34"/>
        <v>25729.231139999974</v>
      </c>
      <c r="H1517" s="2">
        <f t="shared" si="35"/>
        <v>2.9999999329447746E-2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283</v>
      </c>
      <c r="D1518" s="1">
        <v>0</v>
      </c>
      <c r="E1518" s="1">
        <v>0</v>
      </c>
      <c r="F1518" s="1">
        <v>0</v>
      </c>
      <c r="G1518" s="2">
        <f t="shared" si="34"/>
        <v>11.037000000000001</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283</v>
      </c>
      <c r="D1524" s="1">
        <v>0</v>
      </c>
      <c r="E1524" s="1">
        <v>0</v>
      </c>
      <c r="F1524" s="1">
        <v>0</v>
      </c>
      <c r="G1524" s="2">
        <f t="shared" si="34"/>
        <v>12.734999999999999</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283</v>
      </c>
      <c r="D1530" s="1">
        <v>0</v>
      </c>
      <c r="E1530" s="1">
        <v>0</v>
      </c>
      <c r="F1530" s="1">
        <v>0</v>
      </c>
      <c r="G1530" s="2">
        <f t="shared" si="34"/>
        <v>14.433</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283</v>
      </c>
      <c r="D1531" s="1">
        <v>0</v>
      </c>
      <c r="E1531" s="1">
        <v>0</v>
      </c>
      <c r="F1531" s="1">
        <v>0</v>
      </c>
      <c r="G1531" s="2">
        <f t="shared" si="34"/>
        <v>14.715999999999999</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676802.03</v>
      </c>
      <c r="D1576" s="1">
        <v>0</v>
      </c>
      <c r="E1576" s="1">
        <v>0</v>
      </c>
      <c r="F1576" s="1">
        <v>0</v>
      </c>
      <c r="G1576" s="2">
        <f t="shared" si="34"/>
        <v>65649.796910000005</v>
      </c>
      <c r="H1576" s="2">
        <f t="shared" si="35"/>
        <v>3.0000000027939677E-2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27101.279999999999</v>
      </c>
      <c r="D1577" s="1">
        <v>0</v>
      </c>
      <c r="E1577" s="1">
        <v>0</v>
      </c>
      <c r="F1577" s="1">
        <v>0</v>
      </c>
      <c r="G1577" s="2">
        <f t="shared" si="34"/>
        <v>2655.92544</v>
      </c>
      <c r="H1577" s="2">
        <f t="shared" si="35"/>
        <v>0.27999999999883585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649700.75</v>
      </c>
      <c r="D1578" s="1">
        <v>0</v>
      </c>
      <c r="E1578" s="1">
        <v>0</v>
      </c>
      <c r="F1578" s="1">
        <v>0</v>
      </c>
      <c r="G1578" s="2">
        <f t="shared" si="34"/>
        <v>64320.374250000001</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10143</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7526624</v>
      </c>
      <c r="I16" s="172">
        <f>'PR-RAS'!E6</f>
        <v>7049872.1500000004</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6881221</v>
      </c>
      <c r="I17" s="172">
        <f>'PR-RAS'!E151</f>
        <v>7018385.7400000002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123156</v>
      </c>
      <c r="I18" s="172">
        <f>'PR-RAS'!E645</f>
        <v>134366.92999999993</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6408475</v>
      </c>
      <c r="I20" s="175">
        <f>BILANCA!E7</f>
        <v>6160220.5199999996</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1199545</v>
      </c>
      <c r="I21" s="177">
        <f>BILANCA!E68</f>
        <v>813154.41000000015</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1073887</v>
      </c>
      <c r="I22" s="177">
        <f>BILANCA!E176</f>
        <v>677085.03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6534133</v>
      </c>
      <c r="I23" s="179">
        <f>BILANCA!E237</f>
        <v>6296289.9000000004</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7552597</v>
      </c>
      <c r="I27" s="177">
        <f>'RAS-funkcijski'!E114</f>
        <v>7038660.9799999995</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7552597</v>
      </c>
      <c r="I28" s="181">
        <f>'RAS-funkcijski'!E141</f>
        <v>7038660.9799999995</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64965.63</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1073887.42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677085.02999999933</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283</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676802.03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D676" sqref="D67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7526624</v>
      </c>
      <c r="E6" s="53">
        <f>E7+E44+E50+E82+E106+E124+E133+E139</f>
        <v>7049872.1500000004</v>
      </c>
      <c r="F6" s="54">
        <f t="shared" ref="F6:F131" si="0">IF(D6&lt;&gt;0,IF(E6/D6&gt;=100,"&gt;&gt;100",E6/D6*100),"-")</f>
        <v>93.6657942525095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5931712</v>
      </c>
      <c r="E50" s="53">
        <f>E51+E54+E59+E62+E65+E68+E71+E74+E77</f>
        <v>6067433.5599999996</v>
      </c>
      <c r="F50" s="54">
        <f t="shared" si="0"/>
        <v>102.28806725613111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5931712</v>
      </c>
      <c r="E68" s="53">
        <f t="shared" si="15"/>
        <v>6067433.5599999996</v>
      </c>
      <c r="F68" s="54">
        <f t="shared" si="0"/>
        <v>102.28806725613111</v>
      </c>
    </row>
    <row r="69" spans="1:6" ht="12.75" customHeight="1" x14ac:dyDescent="0.2">
      <c r="A69" s="55" t="s">
        <v>181</v>
      </c>
      <c r="B69" s="87" t="s">
        <v>182</v>
      </c>
      <c r="C69" s="52" t="s">
        <v>181</v>
      </c>
      <c r="D69" s="244">
        <v>5892775</v>
      </c>
      <c r="E69" s="244">
        <v>5969631.54</v>
      </c>
      <c r="F69" s="54">
        <f t="shared" si="0"/>
        <v>101.30425037439916</v>
      </c>
    </row>
    <row r="70" spans="1:6" ht="24" x14ac:dyDescent="0.2">
      <c r="A70" s="55" t="s">
        <v>183</v>
      </c>
      <c r="B70" s="87" t="s">
        <v>184</v>
      </c>
      <c r="C70" s="52" t="s">
        <v>183</v>
      </c>
      <c r="D70" s="244">
        <v>38937</v>
      </c>
      <c r="E70" s="244">
        <v>97802.02</v>
      </c>
      <c r="F70" s="54">
        <f t="shared" si="0"/>
        <v>251.18016282713103</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1.98</v>
      </c>
      <c r="F82" s="54">
        <f t="shared" si="0"/>
        <v>198</v>
      </c>
    </row>
    <row r="83" spans="1:6" ht="12.75" customHeight="1" x14ac:dyDescent="0.2">
      <c r="A83" s="55">
        <v>641</v>
      </c>
      <c r="B83" s="87" t="s">
        <v>209</v>
      </c>
      <c r="C83" s="52" t="s">
        <v>210</v>
      </c>
      <c r="D83" s="53">
        <f t="shared" ref="D83:E83" si="20">SUM(D84:D90)</f>
        <v>1</v>
      </c>
      <c r="E83" s="53">
        <f t="shared" si="20"/>
        <v>1.98</v>
      </c>
      <c r="F83" s="54">
        <f t="shared" si="0"/>
        <v>198</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1.98</v>
      </c>
      <c r="F85" s="54">
        <f t="shared" si="0"/>
        <v>198</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39520</v>
      </c>
      <c r="E106" s="53">
        <f t="shared" si="23"/>
        <v>46714.34</v>
      </c>
      <c r="F106" s="54">
        <f t="shared" si="0"/>
        <v>118.20430161943318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39520</v>
      </c>
      <c r="E112" s="53">
        <f t="shared" si="25"/>
        <v>46714.34</v>
      </c>
      <c r="F112" s="54">
        <f t="shared" si="0"/>
        <v>118.20430161943318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39520</v>
      </c>
      <c r="E117" s="244">
        <v>46714.34</v>
      </c>
      <c r="F117" s="54">
        <f t="shared" si="0"/>
        <v>118.20430161943318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2710</v>
      </c>
      <c r="F124" s="54" t="str">
        <f t="shared" si="0"/>
        <v>-</v>
      </c>
    </row>
    <row r="125" spans="1:6" ht="12.75" customHeight="1" x14ac:dyDescent="0.2">
      <c r="A125" s="55">
        <v>661</v>
      </c>
      <c r="B125" s="88" t="s">
        <v>293</v>
      </c>
      <c r="C125" s="52" t="s">
        <v>294</v>
      </c>
      <c r="D125" s="53">
        <f t="shared" ref="D125:E125" si="28">SUM(D126:D127)</f>
        <v>0</v>
      </c>
      <c r="E125" s="53">
        <f t="shared" si="28"/>
        <v>1110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v>1110</v>
      </c>
      <c r="F127" s="54" t="str">
        <f t="shared" si="0"/>
        <v>-</v>
      </c>
    </row>
    <row r="128" spans="1:6" ht="24" x14ac:dyDescent="0.2">
      <c r="A128" s="55">
        <v>663</v>
      </c>
      <c r="B128" s="233" t="s">
        <v>299</v>
      </c>
      <c r="C128" s="52" t="s">
        <v>300</v>
      </c>
      <c r="D128" s="53">
        <f t="shared" ref="D128:E128" si="29">SUM(D129:D132)</f>
        <v>0</v>
      </c>
      <c r="E128" s="53">
        <f t="shared" si="29"/>
        <v>1600</v>
      </c>
      <c r="F128" s="54" t="str">
        <f t="shared" si="0"/>
        <v>-</v>
      </c>
    </row>
    <row r="129" spans="1:6" ht="12.75" customHeight="1" x14ac:dyDescent="0.2">
      <c r="A129" s="55">
        <v>6631</v>
      </c>
      <c r="B129" s="88" t="s">
        <v>301</v>
      </c>
      <c r="C129" s="52" t="s">
        <v>302</v>
      </c>
      <c r="D129" s="244"/>
      <c r="E129" s="244">
        <v>1600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1555391</v>
      </c>
      <c r="E133" s="53">
        <f t="shared" si="30"/>
        <v>933012.27</v>
      </c>
      <c r="F133" s="54">
        <f t="shared" ref="F133:F223" si="31">IF(D133&lt;&gt;0,IF(E133/D133&gt;=100,"&gt;&gt;100",E133/D133*100),"-")</f>
        <v>59.985705845025464</v>
      </c>
    </row>
    <row r="134" spans="1:6" ht="24" x14ac:dyDescent="0.2">
      <c r="A134" s="55">
        <v>671</v>
      </c>
      <c r="B134" s="234" t="s">
        <v>311</v>
      </c>
      <c r="C134" s="52" t="s">
        <v>312</v>
      </c>
      <c r="D134" s="53">
        <f t="shared" ref="D134:E134" si="32">SUM(D135:D137)</f>
        <v>1555391</v>
      </c>
      <c r="E134" s="53">
        <f t="shared" si="32"/>
        <v>933012.27</v>
      </c>
      <c r="F134" s="54">
        <f t="shared" si="31"/>
        <v>59.985705845025464</v>
      </c>
    </row>
    <row r="135" spans="1:6" ht="12.75" customHeight="1" x14ac:dyDescent="0.2">
      <c r="A135" s="55">
        <v>6711</v>
      </c>
      <c r="B135" s="87" t="s">
        <v>313</v>
      </c>
      <c r="C135" s="52" t="s">
        <v>314</v>
      </c>
      <c r="D135" s="244">
        <v>954444</v>
      </c>
      <c r="E135" s="244">
        <v>933012.27</v>
      </c>
      <c r="F135" s="54">
        <f t="shared" si="31"/>
        <v>97.754532481738067</v>
      </c>
    </row>
    <row r="136" spans="1:6" ht="24" x14ac:dyDescent="0.2">
      <c r="A136" s="55">
        <v>6712</v>
      </c>
      <c r="B136" s="234" t="s">
        <v>315</v>
      </c>
      <c r="C136" s="52" t="s">
        <v>316</v>
      </c>
      <c r="D136" s="244">
        <v>600947</v>
      </c>
      <c r="E136" s="244"/>
      <c r="F136" s="54">
        <f t="shared" si="31"/>
        <v>0</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6881221</v>
      </c>
      <c r="E151" s="53">
        <f t="shared" si="35"/>
        <v>7018385.7400000002</v>
      </c>
      <c r="F151" s="54">
        <f t="shared" si="31"/>
        <v>101.99331979019422</v>
      </c>
    </row>
    <row r="152" spans="1:6" ht="12.75" customHeight="1" x14ac:dyDescent="0.2">
      <c r="A152" s="55">
        <v>31</v>
      </c>
      <c r="B152" s="87" t="s">
        <v>346</v>
      </c>
      <c r="C152" s="52" t="s">
        <v>35</v>
      </c>
      <c r="D152" s="53">
        <f t="shared" ref="D152:E152" si="36">D153+D158+D159</f>
        <v>5638770</v>
      </c>
      <c r="E152" s="53">
        <f t="shared" si="36"/>
        <v>5735405.0600000005</v>
      </c>
      <c r="F152" s="54">
        <f t="shared" si="31"/>
        <v>101.71376133447542</v>
      </c>
    </row>
    <row r="153" spans="1:6" ht="12.75" customHeight="1" x14ac:dyDescent="0.2">
      <c r="A153" s="55">
        <v>311</v>
      </c>
      <c r="B153" s="87" t="s">
        <v>347</v>
      </c>
      <c r="C153" s="52" t="s">
        <v>348</v>
      </c>
      <c r="D153" s="53">
        <f t="shared" ref="D153:E153" si="37">SUM(D154:D157)</f>
        <v>4664694</v>
      </c>
      <c r="E153" s="53">
        <f t="shared" si="37"/>
        <v>4746416.3100000005</v>
      </c>
      <c r="F153" s="54">
        <f t="shared" si="31"/>
        <v>101.75193292421756</v>
      </c>
    </row>
    <row r="154" spans="1:6" ht="12.75" customHeight="1" x14ac:dyDescent="0.2">
      <c r="A154" s="55">
        <v>3111</v>
      </c>
      <c r="B154" s="87" t="s">
        <v>349</v>
      </c>
      <c r="C154" s="52" t="s">
        <v>350</v>
      </c>
      <c r="D154" s="244">
        <v>4595522</v>
      </c>
      <c r="E154" s="244">
        <v>4708817.43</v>
      </c>
      <c r="F154" s="54">
        <f t="shared" si="31"/>
        <v>102.46534408931129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16867</v>
      </c>
      <c r="E156" s="244">
        <v>24916.15</v>
      </c>
      <c r="F156" s="54">
        <f t="shared" si="31"/>
        <v>147.72129009308117</v>
      </c>
    </row>
    <row r="157" spans="1:6" ht="12.75" customHeight="1" x14ac:dyDescent="0.2">
      <c r="A157" s="55">
        <v>3114</v>
      </c>
      <c r="B157" s="87" t="s">
        <v>355</v>
      </c>
      <c r="C157" s="52" t="s">
        <v>356</v>
      </c>
      <c r="D157" s="244">
        <v>52305</v>
      </c>
      <c r="E157" s="244">
        <v>12682.73</v>
      </c>
      <c r="F157" s="54">
        <f t="shared" si="31"/>
        <v>24.247643628716183</v>
      </c>
    </row>
    <row r="158" spans="1:6" ht="12.75" customHeight="1" x14ac:dyDescent="0.2">
      <c r="A158" s="55">
        <v>312</v>
      </c>
      <c r="B158" s="87" t="s">
        <v>357</v>
      </c>
      <c r="C158" s="52" t="s">
        <v>358</v>
      </c>
      <c r="D158" s="244">
        <v>206156</v>
      </c>
      <c r="E158" s="244">
        <v>205388.05</v>
      </c>
      <c r="F158" s="54">
        <f t="shared" si="31"/>
        <v>99.62749083218533</v>
      </c>
    </row>
    <row r="159" spans="1:6" ht="12.75" customHeight="1" x14ac:dyDescent="0.2">
      <c r="A159" s="55">
        <v>313</v>
      </c>
      <c r="B159" s="87" t="s">
        <v>359</v>
      </c>
      <c r="C159" s="52" t="s">
        <v>360</v>
      </c>
      <c r="D159" s="53">
        <f t="shared" ref="D159:E159" si="38">SUM(D160:D162)</f>
        <v>767920</v>
      </c>
      <c r="E159" s="53">
        <f t="shared" si="38"/>
        <v>783600.7</v>
      </c>
      <c r="F159" s="54">
        <f t="shared" si="31"/>
        <v>102.04197051776227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767683</v>
      </c>
      <c r="E161" s="244">
        <v>783019.83</v>
      </c>
      <c r="F161" s="54">
        <f t="shared" si="31"/>
        <v>101.99780768885074</v>
      </c>
    </row>
    <row r="162" spans="1:6" ht="12.75" customHeight="1" x14ac:dyDescent="0.2">
      <c r="A162" s="55">
        <v>3133</v>
      </c>
      <c r="B162" s="87" t="s">
        <v>364</v>
      </c>
      <c r="C162" s="52" t="s">
        <v>365</v>
      </c>
      <c r="D162" s="244">
        <v>237</v>
      </c>
      <c r="E162" s="244">
        <v>580.87</v>
      </c>
      <c r="F162" s="54">
        <f t="shared" si="31"/>
        <v>245.09282700421943</v>
      </c>
    </row>
    <row r="163" spans="1:6" ht="12.75" customHeight="1" x14ac:dyDescent="0.2">
      <c r="A163" s="55">
        <v>32</v>
      </c>
      <c r="B163" s="87" t="s">
        <v>366</v>
      </c>
      <c r="C163" s="52" t="s">
        <v>367</v>
      </c>
      <c r="D163" s="53">
        <f t="shared" ref="D163:E163" si="39">D164+D169+D177+D187+D188</f>
        <v>1158938</v>
      </c>
      <c r="E163" s="53">
        <f t="shared" si="39"/>
        <v>1187084.78</v>
      </c>
      <c r="F163" s="54">
        <f t="shared" si="31"/>
        <v>102.42867004102033</v>
      </c>
    </row>
    <row r="164" spans="1:6" ht="12.75" customHeight="1" x14ac:dyDescent="0.2">
      <c r="A164" s="55">
        <v>321</v>
      </c>
      <c r="B164" s="87" t="s">
        <v>368</v>
      </c>
      <c r="C164" s="52" t="s">
        <v>369</v>
      </c>
      <c r="D164" s="53">
        <f t="shared" ref="D164:E164" si="40">SUM(D165:D168)</f>
        <v>167786</v>
      </c>
      <c r="E164" s="53">
        <f t="shared" si="40"/>
        <v>228921.62</v>
      </c>
      <c r="F164" s="54">
        <f t="shared" si="31"/>
        <v>136.43666336881503</v>
      </c>
    </row>
    <row r="165" spans="1:6" ht="12.75" customHeight="1" x14ac:dyDescent="0.2">
      <c r="A165" s="55">
        <v>3211</v>
      </c>
      <c r="B165" s="87" t="s">
        <v>370</v>
      </c>
      <c r="C165" s="52" t="s">
        <v>371</v>
      </c>
      <c r="D165" s="244">
        <v>11805</v>
      </c>
      <c r="E165" s="244">
        <v>18921.599999999999</v>
      </c>
      <c r="F165" s="54">
        <f t="shared" si="31"/>
        <v>160.28462515883101</v>
      </c>
    </row>
    <row r="166" spans="1:6" ht="12.75" customHeight="1" x14ac:dyDescent="0.2">
      <c r="A166" s="55">
        <v>3212</v>
      </c>
      <c r="B166" s="87" t="s">
        <v>372</v>
      </c>
      <c r="C166" s="52" t="s">
        <v>373</v>
      </c>
      <c r="D166" s="244">
        <v>155181</v>
      </c>
      <c r="E166" s="244">
        <v>208600.02</v>
      </c>
      <c r="F166" s="54">
        <f t="shared" si="31"/>
        <v>134.42368588938078</v>
      </c>
    </row>
    <row r="167" spans="1:6" ht="12.75" customHeight="1" x14ac:dyDescent="0.2">
      <c r="A167" s="55">
        <v>3213</v>
      </c>
      <c r="B167" s="87" t="s">
        <v>374</v>
      </c>
      <c r="C167" s="52" t="s">
        <v>375</v>
      </c>
      <c r="D167" s="244">
        <v>800</v>
      </c>
      <c r="E167" s="244">
        <v>1400</v>
      </c>
      <c r="F167" s="54">
        <f t="shared" si="31"/>
        <v>175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563113</v>
      </c>
      <c r="E169" s="53">
        <f t="shared" si="41"/>
        <v>533492.88</v>
      </c>
      <c r="F169" s="54">
        <f t="shared" si="31"/>
        <v>94.739933192804997</v>
      </c>
    </row>
    <row r="170" spans="1:6" ht="12.75" customHeight="1" x14ac:dyDescent="0.2">
      <c r="A170" s="55">
        <v>3221</v>
      </c>
      <c r="B170" s="87" t="s">
        <v>380</v>
      </c>
      <c r="C170" s="52" t="s">
        <v>381</v>
      </c>
      <c r="D170" s="244">
        <v>76546</v>
      </c>
      <c r="E170" s="244">
        <v>72400.75</v>
      </c>
      <c r="F170" s="54">
        <f t="shared" si="31"/>
        <v>94.584628850625762</v>
      </c>
    </row>
    <row r="171" spans="1:6" ht="12.75" customHeight="1" x14ac:dyDescent="0.2">
      <c r="A171" s="55">
        <v>3222</v>
      </c>
      <c r="B171" s="87" t="s">
        <v>382</v>
      </c>
      <c r="C171" s="52" t="s">
        <v>383</v>
      </c>
      <c r="D171" s="244">
        <v>171379</v>
      </c>
      <c r="E171" s="244">
        <v>174172.88</v>
      </c>
      <c r="F171" s="54">
        <f t="shared" si="31"/>
        <v>101.63023474287982</v>
      </c>
    </row>
    <row r="172" spans="1:6" ht="12.75" customHeight="1" x14ac:dyDescent="0.2">
      <c r="A172" s="55">
        <v>3223</v>
      </c>
      <c r="B172" s="87" t="s">
        <v>384</v>
      </c>
      <c r="C172" s="52" t="s">
        <v>385</v>
      </c>
      <c r="D172" s="244">
        <v>290055</v>
      </c>
      <c r="E172" s="244">
        <v>272984.5</v>
      </c>
      <c r="F172" s="54">
        <f t="shared" si="31"/>
        <v>94.114736860250645</v>
      </c>
    </row>
    <row r="173" spans="1:6" ht="12.75" customHeight="1" x14ac:dyDescent="0.2">
      <c r="A173" s="55">
        <v>3224</v>
      </c>
      <c r="B173" s="87" t="s">
        <v>386</v>
      </c>
      <c r="C173" s="52" t="s">
        <v>387</v>
      </c>
      <c r="D173" s="244">
        <v>25133</v>
      </c>
      <c r="E173" s="244">
        <v>25</v>
      </c>
      <c r="F173" s="54">
        <f t="shared" si="31"/>
        <v>9.9470815262801895E-2</v>
      </c>
    </row>
    <row r="174" spans="1:6" ht="12.75" customHeight="1" x14ac:dyDescent="0.2">
      <c r="A174" s="55">
        <v>3225</v>
      </c>
      <c r="B174" s="87" t="s">
        <v>388</v>
      </c>
      <c r="C174" s="52" t="s">
        <v>389</v>
      </c>
      <c r="D174" s="244"/>
      <c r="E174" s="244">
        <v>13209.75</v>
      </c>
      <c r="F174" s="54" t="str">
        <f t="shared" si="31"/>
        <v>-</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700</v>
      </c>
      <c r="F176" s="54" t="str">
        <f t="shared" si="31"/>
        <v>-</v>
      </c>
    </row>
    <row r="177" spans="1:6" ht="12.75" customHeight="1" x14ac:dyDescent="0.2">
      <c r="A177" s="55">
        <v>323</v>
      </c>
      <c r="B177" s="87" t="s">
        <v>394</v>
      </c>
      <c r="C177" s="52" t="s">
        <v>395</v>
      </c>
      <c r="D177" s="53">
        <f t="shared" ref="D177:E177" si="42">SUM(D178:D186)</f>
        <v>378039</v>
      </c>
      <c r="E177" s="53">
        <f t="shared" si="42"/>
        <v>345209.98</v>
      </c>
      <c r="F177" s="54">
        <f t="shared" si="31"/>
        <v>91.315970045418595</v>
      </c>
    </row>
    <row r="178" spans="1:6" ht="12.75" customHeight="1" x14ac:dyDescent="0.2">
      <c r="A178" s="55">
        <v>3231</v>
      </c>
      <c r="B178" s="87" t="s">
        <v>396</v>
      </c>
      <c r="C178" s="52" t="s">
        <v>397</v>
      </c>
      <c r="D178" s="244">
        <v>313601</v>
      </c>
      <c r="E178" s="244">
        <v>206804.4</v>
      </c>
      <c r="F178" s="54">
        <f t="shared" si="31"/>
        <v>65.945070328219614</v>
      </c>
    </row>
    <row r="179" spans="1:6" ht="12.75" customHeight="1" x14ac:dyDescent="0.2">
      <c r="A179" s="55">
        <v>3232</v>
      </c>
      <c r="B179" s="87" t="s">
        <v>398</v>
      </c>
      <c r="C179" s="52" t="s">
        <v>399</v>
      </c>
      <c r="D179" s="244">
        <v>21616</v>
      </c>
      <c r="E179" s="244">
        <v>83756.149999999994</v>
      </c>
      <c r="F179" s="54">
        <f t="shared" si="31"/>
        <v>387.47293671354549</v>
      </c>
    </row>
    <row r="180" spans="1:6" ht="12.75" customHeight="1" x14ac:dyDescent="0.2">
      <c r="A180" s="55">
        <v>3233</v>
      </c>
      <c r="B180" s="87" t="s">
        <v>400</v>
      </c>
      <c r="C180" s="52" t="s">
        <v>401</v>
      </c>
      <c r="D180" s="244">
        <v>960</v>
      </c>
      <c r="E180" s="244">
        <v>960</v>
      </c>
      <c r="F180" s="54">
        <f t="shared" si="31"/>
        <v>100</v>
      </c>
    </row>
    <row r="181" spans="1:6" ht="12.75" customHeight="1" x14ac:dyDescent="0.2">
      <c r="A181" s="55">
        <v>3234</v>
      </c>
      <c r="B181" s="87" t="s">
        <v>402</v>
      </c>
      <c r="C181" s="52" t="s">
        <v>403</v>
      </c>
      <c r="D181" s="244">
        <v>16101</v>
      </c>
      <c r="E181" s="244">
        <v>17455.78</v>
      </c>
      <c r="F181" s="54">
        <f t="shared" si="31"/>
        <v>108.41425998385192</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1330</v>
      </c>
      <c r="E183" s="244">
        <v>6910</v>
      </c>
      <c r="F183" s="54">
        <f t="shared" si="31"/>
        <v>519.5488721804511</v>
      </c>
    </row>
    <row r="184" spans="1:6" ht="12.75" customHeight="1" x14ac:dyDescent="0.2">
      <c r="A184" s="55">
        <v>3237</v>
      </c>
      <c r="B184" s="87" t="s">
        <v>408</v>
      </c>
      <c r="C184" s="52" t="s">
        <v>409</v>
      </c>
      <c r="D184" s="244">
        <v>13942</v>
      </c>
      <c r="E184" s="244">
        <v>10380.530000000001</v>
      </c>
      <c r="F184" s="54">
        <f t="shared" si="31"/>
        <v>74.45509969875198</v>
      </c>
    </row>
    <row r="185" spans="1:6" ht="12.75" customHeight="1" x14ac:dyDescent="0.2">
      <c r="A185" s="55">
        <v>3238</v>
      </c>
      <c r="B185" s="87" t="s">
        <v>410</v>
      </c>
      <c r="C185" s="52" t="s">
        <v>411</v>
      </c>
      <c r="D185" s="244">
        <v>10311</v>
      </c>
      <c r="E185" s="244">
        <v>14088.12</v>
      </c>
      <c r="F185" s="54">
        <f t="shared" si="31"/>
        <v>136.63194646494037</v>
      </c>
    </row>
    <row r="186" spans="1:6" ht="12.75" customHeight="1" x14ac:dyDescent="0.2">
      <c r="A186" s="55">
        <v>3239</v>
      </c>
      <c r="B186" s="87" t="s">
        <v>412</v>
      </c>
      <c r="C186" s="52" t="s">
        <v>413</v>
      </c>
      <c r="D186" s="244">
        <v>178</v>
      </c>
      <c r="E186" s="244">
        <v>4855</v>
      </c>
      <c r="F186" s="54">
        <f t="shared" si="31"/>
        <v>2727.5280898876404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50000</v>
      </c>
      <c r="E188" s="53">
        <f t="shared" si="43"/>
        <v>79460.3</v>
      </c>
      <c r="F188" s="54">
        <f t="shared" si="31"/>
        <v>158.92060000000001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5770</v>
      </c>
      <c r="E190" s="244">
        <v>6486.95</v>
      </c>
      <c r="F190" s="54">
        <f t="shared" si="31"/>
        <v>112.42547660311959</v>
      </c>
    </row>
    <row r="191" spans="1:6" ht="12.75" customHeight="1" x14ac:dyDescent="0.2">
      <c r="A191" s="55">
        <v>3293</v>
      </c>
      <c r="B191" s="87" t="s">
        <v>422</v>
      </c>
      <c r="C191" s="52" t="s">
        <v>423</v>
      </c>
      <c r="D191" s="244"/>
      <c r="E191" s="244">
        <v>402.73</v>
      </c>
      <c r="F191" s="54" t="str">
        <f t="shared" si="31"/>
        <v>-</v>
      </c>
    </row>
    <row r="192" spans="1:6" ht="12.75" customHeight="1" x14ac:dyDescent="0.2">
      <c r="A192" s="55">
        <v>3294</v>
      </c>
      <c r="B192" s="87" t="s">
        <v>424</v>
      </c>
      <c r="C192" s="52" t="s">
        <v>425</v>
      </c>
      <c r="D192" s="244">
        <v>1490</v>
      </c>
      <c r="E192" s="244">
        <v>1690</v>
      </c>
      <c r="F192" s="54">
        <f t="shared" si="31"/>
        <v>113.42281879194631</v>
      </c>
    </row>
    <row r="193" spans="1:6" ht="12.75" customHeight="1" x14ac:dyDescent="0.2">
      <c r="A193" s="55">
        <v>3295</v>
      </c>
      <c r="B193" s="87" t="s">
        <v>426</v>
      </c>
      <c r="C193" s="52" t="s">
        <v>427</v>
      </c>
      <c r="D193" s="244">
        <v>18203</v>
      </c>
      <c r="E193" s="244">
        <v>32946.160000000003</v>
      </c>
      <c r="F193" s="54">
        <f t="shared" si="31"/>
        <v>180.99302312805582</v>
      </c>
    </row>
    <row r="194" spans="1:6" ht="12.75" customHeight="1" x14ac:dyDescent="0.2">
      <c r="A194" s="55" t="s">
        <v>428</v>
      </c>
      <c r="B194" s="87" t="s">
        <v>429</v>
      </c>
      <c r="C194" s="52" t="s">
        <v>428</v>
      </c>
      <c r="D194" s="244">
        <v>7032</v>
      </c>
      <c r="E194" s="244">
        <v>20500</v>
      </c>
      <c r="F194" s="54">
        <f t="shared" si="31"/>
        <v>291.52445961319683</v>
      </c>
    </row>
    <row r="195" spans="1:6" ht="12.75" customHeight="1" x14ac:dyDescent="0.2">
      <c r="A195" s="55">
        <v>3299</v>
      </c>
      <c r="B195" s="87" t="s">
        <v>430</v>
      </c>
      <c r="C195" s="52" t="s">
        <v>431</v>
      </c>
      <c r="D195" s="244">
        <v>17505</v>
      </c>
      <c r="E195" s="244">
        <v>17434.46</v>
      </c>
      <c r="F195" s="54">
        <f t="shared" si="31"/>
        <v>99.597029420165654</v>
      </c>
    </row>
    <row r="196" spans="1:6" ht="12.75" customHeight="1" x14ac:dyDescent="0.2">
      <c r="A196" s="55">
        <v>34</v>
      </c>
      <c r="B196" s="234" t="s">
        <v>432</v>
      </c>
      <c r="C196" s="52" t="s">
        <v>433</v>
      </c>
      <c r="D196" s="53">
        <f t="shared" ref="D196:E196" si="44">D197+D202+D210</f>
        <v>10650</v>
      </c>
      <c r="E196" s="53">
        <f t="shared" si="44"/>
        <v>18449.14</v>
      </c>
      <c r="F196" s="54">
        <f t="shared" si="31"/>
        <v>173.23136150234743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10650</v>
      </c>
      <c r="E210" s="53">
        <f t="shared" si="47"/>
        <v>18449.14</v>
      </c>
      <c r="F210" s="54">
        <f t="shared" si="31"/>
        <v>173.23136150234743</v>
      </c>
    </row>
    <row r="211" spans="1:6" ht="12.75" customHeight="1" x14ac:dyDescent="0.2">
      <c r="A211" s="55">
        <v>3431</v>
      </c>
      <c r="B211" s="234" t="s">
        <v>462</v>
      </c>
      <c r="C211" s="52" t="s">
        <v>463</v>
      </c>
      <c r="D211" s="244">
        <v>5549</v>
      </c>
      <c r="E211" s="244">
        <v>5289.14</v>
      </c>
      <c r="F211" s="54">
        <f t="shared" si="31"/>
        <v>95.316994052982523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5101</v>
      </c>
      <c r="E213" s="244">
        <v>13160</v>
      </c>
      <c r="F213" s="54">
        <f t="shared" si="31"/>
        <v>257.98862968045484</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72863</v>
      </c>
      <c r="E252" s="53">
        <f t="shared" si="63"/>
        <v>77446.759999999995</v>
      </c>
      <c r="F252" s="54">
        <f t="shared" ref="F252:F258" si="64">IF(D252&lt;&gt;0,IF(E252/D252&gt;=100,"&gt;&gt;100",E252/D252*100),"-")</f>
        <v>106.29092955272223</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72863</v>
      </c>
      <c r="E259" s="53">
        <f t="shared" si="66"/>
        <v>77446.759999999995</v>
      </c>
      <c r="F259" s="54">
        <f t="shared" ref="F259:F262" si="67">IF(D259&lt;&gt;0,IF(E259/D259&gt;=100,"&gt;&gt;100",E259/D259*100),"-")</f>
        <v>106.29092955272223</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72863</v>
      </c>
      <c r="E261" s="244">
        <v>77446.759999999995</v>
      </c>
      <c r="F261" s="54">
        <f t="shared" si="67"/>
        <v>106.29092955272223</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6881221</v>
      </c>
      <c r="E289" s="53">
        <f t="shared" si="79"/>
        <v>7018385.7400000002</v>
      </c>
      <c r="F289" s="54">
        <f t="shared" si="76"/>
        <v>101.99331979019422</v>
      </c>
    </row>
    <row r="290" spans="1:6" ht="12.75" customHeight="1" x14ac:dyDescent="0.2">
      <c r="A290" s="55" t="s">
        <v>605</v>
      </c>
      <c r="B290" s="87" t="s">
        <v>616</v>
      </c>
      <c r="C290" s="52" t="s">
        <v>617</v>
      </c>
      <c r="D290" s="53">
        <f>IF(D6&gt;=D289,D6-D289,0)</f>
        <v>645403</v>
      </c>
      <c r="E290" s="53">
        <f>IF(E6&gt;=E289,E6-E289,0)</f>
        <v>31486.410000000149</v>
      </c>
      <c r="F290" s="54">
        <f t="shared" si="76"/>
        <v>4.8785657953248043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1152032</v>
      </c>
      <c r="E292" s="244">
        <v>1157550.96</v>
      </c>
      <c r="F292" s="54">
        <f t="shared" si="76"/>
        <v>100.47906308158106</v>
      </c>
    </row>
    <row r="293" spans="1:6" ht="12.75" customHeight="1" x14ac:dyDescent="0.2">
      <c r="A293" s="55">
        <v>92221</v>
      </c>
      <c r="B293" s="87" t="s">
        <v>622</v>
      </c>
      <c r="C293" s="52" t="s">
        <v>623</v>
      </c>
      <c r="D293" s="244">
        <v>0</v>
      </c>
      <c r="E293" s="244"/>
      <c r="F293" s="54" t="str">
        <f t="shared" si="76"/>
        <v>-</v>
      </c>
    </row>
    <row r="294" spans="1:6" ht="12.75" customHeight="1" x14ac:dyDescent="0.2">
      <c r="A294" s="55">
        <v>96</v>
      </c>
      <c r="B294" s="87" t="s">
        <v>624</v>
      </c>
      <c r="C294" s="52" t="s">
        <v>625</v>
      </c>
      <c r="D294" s="244">
        <v>2502</v>
      </c>
      <c r="E294" s="244">
        <v>1702.45</v>
      </c>
      <c r="F294" s="54">
        <f t="shared" si="76"/>
        <v>68.043565147881708</v>
      </c>
    </row>
    <row r="295" spans="1:6" ht="24" x14ac:dyDescent="0.2">
      <c r="A295" s="55">
        <v>9661</v>
      </c>
      <c r="B295" s="87" t="s">
        <v>626</v>
      </c>
      <c r="C295" s="52" t="s">
        <v>627</v>
      </c>
      <c r="D295" s="244">
        <v>2500</v>
      </c>
      <c r="E295" s="244">
        <v>1700</v>
      </c>
      <c r="F295" s="54">
        <f t="shared" si="76"/>
        <v>68</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671376</v>
      </c>
      <c r="E350" s="53">
        <f t="shared" si="95"/>
        <v>20275.240000000002</v>
      </c>
      <c r="F350" s="54">
        <f t="shared" si="81"/>
        <v>3.0199530516431929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646841</v>
      </c>
      <c r="E363" s="53">
        <f t="shared" si="99"/>
        <v>20275.240000000002</v>
      </c>
      <c r="F363" s="54">
        <f t="shared" si="81"/>
        <v>3.1345013689608425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605195</v>
      </c>
      <c r="E369" s="53">
        <f t="shared" si="101"/>
        <v>0</v>
      </c>
      <c r="F369" s="54">
        <f t="shared" si="81"/>
        <v>0</v>
      </c>
    </row>
    <row r="370" spans="1:6" ht="12.75" customHeight="1" x14ac:dyDescent="0.2">
      <c r="A370" s="55">
        <v>4221</v>
      </c>
      <c r="B370" s="87" t="s">
        <v>671</v>
      </c>
      <c r="C370" s="52" t="s">
        <v>763</v>
      </c>
      <c r="D370" s="244">
        <v>4248</v>
      </c>
      <c r="E370" s="244"/>
      <c r="F370" s="54">
        <f t="shared" si="81"/>
        <v>0</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600947</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41646</v>
      </c>
      <c r="E383" s="53">
        <f t="shared" si="103"/>
        <v>20275.240000000002</v>
      </c>
      <c r="F383" s="54">
        <f t="shared" si="81"/>
        <v>48.68472362291697</v>
      </c>
    </row>
    <row r="384" spans="1:6" ht="12.75" customHeight="1" x14ac:dyDescent="0.2">
      <c r="A384" s="55">
        <v>4241</v>
      </c>
      <c r="B384" s="87" t="s">
        <v>780</v>
      </c>
      <c r="C384" s="52" t="s">
        <v>781</v>
      </c>
      <c r="D384" s="244">
        <v>41646</v>
      </c>
      <c r="E384" s="244">
        <v>20275.240000000002</v>
      </c>
      <c r="F384" s="54">
        <f t="shared" si="81"/>
        <v>48.68472362291697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24535</v>
      </c>
      <c r="E402" s="53">
        <f t="shared" si="109"/>
        <v>0</v>
      </c>
      <c r="F402" s="54">
        <f t="shared" si="81"/>
        <v>0</v>
      </c>
    </row>
    <row r="403" spans="1:6" ht="12.75" customHeight="1" x14ac:dyDescent="0.2">
      <c r="A403" s="55">
        <v>451</v>
      </c>
      <c r="B403" s="87" t="s">
        <v>808</v>
      </c>
      <c r="C403" s="52" t="s">
        <v>809</v>
      </c>
      <c r="D403" s="244">
        <v>24535</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671376</v>
      </c>
      <c r="E408" s="53">
        <f t="shared" si="111"/>
        <v>20275.240000000002</v>
      </c>
      <c r="F408" s="54">
        <f t="shared" si="81"/>
        <v>3.0199530516431929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1002903</v>
      </c>
      <c r="E410" s="244">
        <v>1034395.2</v>
      </c>
      <c r="F410" s="54">
        <f t="shared" si="81"/>
        <v>103.14010427728304</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7526624</v>
      </c>
      <c r="E412" s="53">
        <f>E6+E298</f>
        <v>7049872.1500000004</v>
      </c>
      <c r="F412" s="54">
        <f t="shared" si="81"/>
        <v>93.6657942525095</v>
      </c>
    </row>
    <row r="413" spans="1:6" ht="12.75" customHeight="1" x14ac:dyDescent="0.2">
      <c r="A413" s="55" t="s">
        <v>605</v>
      </c>
      <c r="B413" s="87" t="s">
        <v>828</v>
      </c>
      <c r="C413" s="52" t="s">
        <v>829</v>
      </c>
      <c r="D413" s="53">
        <f t="shared" ref="D413:E413" si="112">D289+D350</f>
        <v>7552597</v>
      </c>
      <c r="E413" s="53">
        <f t="shared" si="112"/>
        <v>7038660.9800000004</v>
      </c>
      <c r="F413" s="54">
        <f t="shared" si="81"/>
        <v>93.195241054169855</v>
      </c>
    </row>
    <row r="414" spans="1:6" ht="12.75" customHeight="1" x14ac:dyDescent="0.2">
      <c r="A414" s="55" t="s">
        <v>605</v>
      </c>
      <c r="B414" s="87" t="s">
        <v>830</v>
      </c>
      <c r="C414" s="52" t="s">
        <v>831</v>
      </c>
      <c r="D414" s="53">
        <f t="shared" ref="D414:E414" si="113">IF(D412&gt;=D413,D412-D413,0)</f>
        <v>0</v>
      </c>
      <c r="E414" s="53">
        <f t="shared" si="113"/>
        <v>11211.169999999925</v>
      </c>
      <c r="F414" s="54" t="str">
        <f t="shared" si="81"/>
        <v>-</v>
      </c>
    </row>
    <row r="415" spans="1:6" ht="12.75" customHeight="1" x14ac:dyDescent="0.2">
      <c r="A415" s="55" t="s">
        <v>605</v>
      </c>
      <c r="B415" s="87" t="s">
        <v>832</v>
      </c>
      <c r="C415" s="52" t="s">
        <v>833</v>
      </c>
      <c r="D415" s="53">
        <f t="shared" ref="D415:E415" si="114">IF(D413&gt;=D412,D413-D412,0)</f>
        <v>25973</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149129</v>
      </c>
      <c r="E416" s="53">
        <f t="shared" si="115"/>
        <v>123155.76000000001</v>
      </c>
      <c r="F416" s="54">
        <f t="shared" si="81"/>
        <v>82.583374125756905</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2502</v>
      </c>
      <c r="E418" s="64">
        <f t="shared" si="117"/>
        <v>1702.45</v>
      </c>
      <c r="F418" s="59">
        <f t="shared" si="81"/>
        <v>68.043565147881708</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7526624</v>
      </c>
      <c r="E639" s="53">
        <f t="shared" si="180"/>
        <v>7049872.1500000004</v>
      </c>
      <c r="F639" s="54">
        <f t="shared" si="119"/>
        <v>93.6657942525095</v>
      </c>
    </row>
    <row r="640" spans="1:6" ht="12.75" customHeight="1" x14ac:dyDescent="0.2">
      <c r="A640" s="55" t="s">
        <v>605</v>
      </c>
      <c r="B640" s="87" t="s">
        <v>1274</v>
      </c>
      <c r="C640" s="52" t="s">
        <v>1275</v>
      </c>
      <c r="D640" s="53">
        <f t="shared" ref="D640:E640" si="181">D413+D528</f>
        <v>7552597</v>
      </c>
      <c r="E640" s="53">
        <f t="shared" si="181"/>
        <v>7038660.9800000004</v>
      </c>
      <c r="F640" s="54">
        <f t="shared" si="119"/>
        <v>93.195241054169855</v>
      </c>
    </row>
    <row r="641" spans="1:6" ht="12.75" customHeight="1" x14ac:dyDescent="0.2">
      <c r="A641" s="55" t="s">
        <v>605</v>
      </c>
      <c r="B641" s="87" t="s">
        <v>1276</v>
      </c>
      <c r="C641" s="52" t="s">
        <v>1277</v>
      </c>
      <c r="D641" s="53">
        <f t="shared" ref="D641:E641" si="182">IF(D639&gt;=D640,D639-D640,0)</f>
        <v>0</v>
      </c>
      <c r="E641" s="53">
        <f t="shared" si="182"/>
        <v>11211.169999999925</v>
      </c>
      <c r="F641" s="54" t="str">
        <f t="shared" si="119"/>
        <v>-</v>
      </c>
    </row>
    <row r="642" spans="1:6" ht="12.75" customHeight="1" x14ac:dyDescent="0.2">
      <c r="A642" s="55" t="s">
        <v>605</v>
      </c>
      <c r="B642" s="87" t="s">
        <v>1278</v>
      </c>
      <c r="C642" s="52" t="s">
        <v>1279</v>
      </c>
      <c r="D642" s="53">
        <f t="shared" ref="D642:E642" si="183">IF(D640&gt;=D639,D640-D639,0)</f>
        <v>25973</v>
      </c>
      <c r="E642" s="53">
        <f t="shared" si="183"/>
        <v>0</v>
      </c>
      <c r="F642" s="54">
        <f t="shared" si="119"/>
        <v>0</v>
      </c>
    </row>
    <row r="643" spans="1:6" ht="24" x14ac:dyDescent="0.2">
      <c r="A643" s="62" t="s">
        <v>1280</v>
      </c>
      <c r="B643" s="87" t="s">
        <v>1281</v>
      </c>
      <c r="C643" s="63" t="s">
        <v>1280</v>
      </c>
      <c r="D643" s="53">
        <f t="shared" ref="D643:E643" si="184">IF(D416-D417+D637-D638&gt;=0,D416-D417+D637-D638,0)</f>
        <v>149129</v>
      </c>
      <c r="E643" s="53">
        <f t="shared" si="184"/>
        <v>123155.76000000001</v>
      </c>
      <c r="F643" s="54">
        <f t="shared" si="119"/>
        <v>82.583374125756905</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123156</v>
      </c>
      <c r="E645" s="53">
        <f t="shared" si="186"/>
        <v>134366.92999999993</v>
      </c>
      <c r="F645" s="54">
        <f t="shared" si="119"/>
        <v>109.10303192698684</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471224</v>
      </c>
      <c r="E647" s="245">
        <v>526411.93000000005</v>
      </c>
      <c r="F647" s="59">
        <f t="shared" si="119"/>
        <v>111.71161273619342</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203149</v>
      </c>
      <c r="E649" s="244">
        <v>679467.56</v>
      </c>
      <c r="F649" s="54">
        <f t="shared" ref="F649:F724" si="188">IF(D649&lt;&gt;0,IF(E649/D649&gt;=100,"&gt;&gt;100",E649/D649*100),"-")</f>
        <v>334.46758782962263</v>
      </c>
    </row>
    <row r="650" spans="1:6" ht="12.75" customHeight="1" x14ac:dyDescent="0.2">
      <c r="A650" s="55" t="s">
        <v>1293</v>
      </c>
      <c r="B650" s="87" t="s">
        <v>1294</v>
      </c>
      <c r="C650" s="52" t="s">
        <v>1293</v>
      </c>
      <c r="D650" s="244">
        <v>1311861</v>
      </c>
      <c r="E650" s="244">
        <v>1101517.51</v>
      </c>
      <c r="F650" s="54">
        <f t="shared" si="188"/>
        <v>83.966023077140022</v>
      </c>
    </row>
    <row r="651" spans="1:6" ht="12.75" customHeight="1" x14ac:dyDescent="0.2">
      <c r="A651" s="55" t="s">
        <v>1295</v>
      </c>
      <c r="B651" s="87" t="s">
        <v>1296</v>
      </c>
      <c r="C651" s="52" t="s">
        <v>1295</v>
      </c>
      <c r="D651" s="244">
        <v>835543</v>
      </c>
      <c r="E651" s="244">
        <v>1523046.32</v>
      </c>
      <c r="F651" s="54">
        <f t="shared" si="188"/>
        <v>182.28221886844841</v>
      </c>
    </row>
    <row r="652" spans="1:6" ht="24" x14ac:dyDescent="0.2">
      <c r="A652" s="55">
        <v>11</v>
      </c>
      <c r="B652" s="87" t="s">
        <v>1297</v>
      </c>
      <c r="C652" s="52" t="s">
        <v>1298</v>
      </c>
      <c r="D652" s="53">
        <f t="shared" ref="D652:E652" si="189">+D649+D650-D651</f>
        <v>679467</v>
      </c>
      <c r="E652" s="53">
        <f t="shared" si="189"/>
        <v>257938.75</v>
      </c>
      <c r="F652" s="54">
        <f t="shared" si="188"/>
        <v>37.961924567344695</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47</v>
      </c>
      <c r="E654" s="264">
        <v>48</v>
      </c>
      <c r="F654" s="54">
        <f t="shared" si="188"/>
        <v>102.12765957446808</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41</v>
      </c>
      <c r="E656" s="264">
        <v>41</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5848775</v>
      </c>
      <c r="E675" s="244">
        <v>5922631.54</v>
      </c>
      <c r="F675" s="54">
        <f t="shared" si="188"/>
        <v>101.26276938333241</v>
      </c>
    </row>
    <row r="676" spans="1:6" ht="24" x14ac:dyDescent="0.2">
      <c r="A676" s="55">
        <v>63613</v>
      </c>
      <c r="B676" s="234" t="s">
        <v>1346</v>
      </c>
      <c r="C676" s="52" t="s">
        <v>1347</v>
      </c>
      <c r="D676" s="244">
        <v>44000</v>
      </c>
      <c r="E676" s="244">
        <v>47000</v>
      </c>
      <c r="F676" s="54">
        <f t="shared" si="188"/>
        <v>106.81818181818181</v>
      </c>
    </row>
    <row r="677" spans="1:6" ht="24" x14ac:dyDescent="0.2">
      <c r="A677" s="55">
        <v>63622</v>
      </c>
      <c r="B677" s="234" t="s">
        <v>1348</v>
      </c>
      <c r="C677" s="52" t="s">
        <v>1349</v>
      </c>
      <c r="D677" s="244">
        <v>38937</v>
      </c>
      <c r="E677" s="244">
        <v>97802.02</v>
      </c>
      <c r="F677" s="54">
        <f t="shared" si="188"/>
        <v>251.18016282713103</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39520</v>
      </c>
      <c r="E710" s="244">
        <v>46714.34</v>
      </c>
      <c r="F710" s="54">
        <f t="shared" si="188"/>
        <v>118.20430161943318</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13271</v>
      </c>
      <c r="E716" s="244">
        <v>14245.09</v>
      </c>
      <c r="F716" s="54">
        <f t="shared" si="188"/>
        <v>107.33998945068195</v>
      </c>
    </row>
    <row r="717" spans="1:6" ht="12.75" customHeight="1" x14ac:dyDescent="0.2">
      <c r="A717" s="55">
        <v>31215</v>
      </c>
      <c r="B717" s="87" t="s">
        <v>1410</v>
      </c>
      <c r="C717" s="52" t="s">
        <v>1411</v>
      </c>
      <c r="D717" s="244">
        <v>0</v>
      </c>
      <c r="E717" s="244">
        <v>3555.71</v>
      </c>
      <c r="F717" s="54" t="str">
        <f t="shared" si="188"/>
        <v>-</v>
      </c>
    </row>
    <row r="718" spans="1:6" ht="12.75" customHeight="1" x14ac:dyDescent="0.2">
      <c r="A718" s="55">
        <v>32121</v>
      </c>
      <c r="B718" s="87" t="s">
        <v>1412</v>
      </c>
      <c r="C718" s="52" t="s">
        <v>1413</v>
      </c>
      <c r="D718" s="244">
        <v>155181</v>
      </c>
      <c r="E718" s="244">
        <v>208600.02</v>
      </c>
      <c r="F718" s="54">
        <f t="shared" si="188"/>
        <v>134.42368588938078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330</v>
      </c>
      <c r="E720" s="244">
        <v>760</v>
      </c>
      <c r="F720" s="54">
        <f t="shared" si="188"/>
        <v>230.30303030303031</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13004</v>
      </c>
      <c r="E722" s="244">
        <v>9443.0300000000007</v>
      </c>
      <c r="F722" s="54">
        <f t="shared" si="188"/>
        <v>72.616348815749006</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72863</v>
      </c>
      <c r="E828" s="244">
        <v>77446.759999999995</v>
      </c>
      <c r="F828" s="54">
        <f t="shared" si="190"/>
        <v>106.29092955272223</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6" sqref="E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7608020</v>
      </c>
      <c r="E6" s="231">
        <f t="shared" si="0"/>
        <v>6973374.9299999997</v>
      </c>
      <c r="F6" s="232">
        <f t="shared" ref="F6:F260" si="1">IF(D6&gt;0,IF(E6/D6&gt;=100,"&gt;&gt;100",E6/D6*100),"-")</f>
        <v>91.658209757597902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6408475</v>
      </c>
      <c r="E7" s="106">
        <f t="shared" si="2"/>
        <v>6160220.5199999996</v>
      </c>
      <c r="F7" s="95">
        <f t="shared" si="1"/>
        <v>96.126153570077122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6408475</v>
      </c>
      <c r="E12" s="106">
        <f t="shared" si="3"/>
        <v>6160220.5199999996</v>
      </c>
      <c r="F12" s="95">
        <f t="shared" si="1"/>
        <v>96.126153570077122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5698129</v>
      </c>
      <c r="E13" s="106">
        <f t="shared" si="4"/>
        <v>5608842.8699999992</v>
      </c>
      <c r="F13" s="95">
        <f t="shared" si="1"/>
        <v>98.433062326247779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12334687</v>
      </c>
      <c r="E15" s="249">
        <v>12399652.189999999</v>
      </c>
      <c r="F15" s="95">
        <f t="shared" si="1"/>
        <v>100.52668697632943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6636558</v>
      </c>
      <c r="E18" s="249">
        <v>6790809.3200000003</v>
      </c>
      <c r="F18" s="95">
        <f t="shared" si="1"/>
        <v>102.32426688653969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669810</v>
      </c>
      <c r="E19" s="106">
        <f t="shared" si="5"/>
        <v>517402.50000000047</v>
      </c>
      <c r="F19" s="95">
        <f t="shared" si="1"/>
        <v>77.246159358624155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1384736</v>
      </c>
      <c r="E20" s="249">
        <v>1384736.42</v>
      </c>
      <c r="F20" s="95">
        <f t="shared" si="1"/>
        <v>100.00003033069117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89892</v>
      </c>
      <c r="E21" s="249">
        <v>89892.33</v>
      </c>
      <c r="F21" s="95">
        <f t="shared" si="1"/>
        <v>100.0003671071953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1179718</v>
      </c>
      <c r="E22" s="249">
        <v>1179718.1599999999</v>
      </c>
      <c r="F22" s="95">
        <f t="shared" si="1"/>
        <v>100.00001356256325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136946</v>
      </c>
      <c r="E25" s="249">
        <v>136946.23999999999</v>
      </c>
      <c r="F25" s="95">
        <f t="shared" si="1"/>
        <v>100.000175251559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76270</v>
      </c>
      <c r="E26" s="249">
        <v>76270.41</v>
      </c>
      <c r="F26" s="95">
        <f t="shared" si="1"/>
        <v>100.00053756391767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2197752</v>
      </c>
      <c r="E28" s="249">
        <v>2350161.06</v>
      </c>
      <c r="F28" s="95">
        <f t="shared" si="1"/>
        <v>106.93477062016098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40536</v>
      </c>
      <c r="E35" s="106">
        <f t="shared" si="7"/>
        <v>33975.150000000023</v>
      </c>
      <c r="F35" s="95">
        <f t="shared" si="1"/>
        <v>83.81475725281237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469680</v>
      </c>
      <c r="E36" s="249">
        <v>489954.9</v>
      </c>
      <c r="F36" s="95">
        <f t="shared" si="1"/>
        <v>104.31674757281554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12544</v>
      </c>
      <c r="E37" s="249">
        <v>12543.69</v>
      </c>
      <c r="F37" s="95">
        <f t="shared" si="1"/>
        <v>99.997528698979593</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441688</v>
      </c>
      <c r="E40" s="249">
        <v>468523.44</v>
      </c>
      <c r="F40" s="95">
        <f t="shared" si="1"/>
        <v>106.07565521363496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219037</v>
      </c>
      <c r="E54" s="249">
        <v>232246.27</v>
      </c>
      <c r="F54" s="95">
        <f t="shared" si="1"/>
        <v>106.03061126658966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219037</v>
      </c>
      <c r="E55" s="249">
        <v>232246.27</v>
      </c>
      <c r="F55" s="95">
        <f t="shared" si="1"/>
        <v>106.03061126658966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1199545</v>
      </c>
      <c r="E68" s="106">
        <f t="shared" si="13"/>
        <v>813154.41000000015</v>
      </c>
      <c r="F68" s="95">
        <f t="shared" si="1"/>
        <v>67.78857066637768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679467</v>
      </c>
      <c r="E69" s="106">
        <f t="shared" si="14"/>
        <v>257938.75</v>
      </c>
      <c r="F69" s="95">
        <f t="shared" si="1"/>
        <v>37.961924567344695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678558</v>
      </c>
      <c r="E70" s="106">
        <f t="shared" si="15"/>
        <v>257938.75</v>
      </c>
      <c r="F70" s="95">
        <f t="shared" si="1"/>
        <v>38.012778568670626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678558</v>
      </c>
      <c r="E72" s="249">
        <v>257938.75</v>
      </c>
      <c r="F72" s="95">
        <f t="shared" si="1"/>
        <v>38.012778568670626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909</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46352</v>
      </c>
      <c r="E78" s="106">
        <f>E79+SUM(E82:E84)-E85+E86</f>
        <v>27101.279999999999</v>
      </c>
      <c r="F78" s="95">
        <f t="shared" si="1"/>
        <v>58.468415602347257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3844</v>
      </c>
      <c r="E84" s="249">
        <v>0</v>
      </c>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42508</v>
      </c>
      <c r="E86" s="249">
        <v>27101.279999999999</v>
      </c>
      <c r="F86" s="95">
        <f t="shared" si="1"/>
        <v>63.755716570998402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2502</v>
      </c>
      <c r="E146" s="106">
        <f t="shared" si="26"/>
        <v>1702.4499999999998</v>
      </c>
      <c r="F146" s="95">
        <f t="shared" si="1"/>
        <v>68.043565147881694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2</v>
      </c>
      <c r="E149" s="106">
        <f t="shared" si="27"/>
        <v>2.4500000000000002</v>
      </c>
      <c r="F149" s="95">
        <f t="shared" si="1"/>
        <v>122.50000000000001</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0.5</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2</v>
      </c>
      <c r="E157" s="249">
        <v>1.95</v>
      </c>
      <c r="F157" s="95">
        <f t="shared" si="1"/>
        <v>97.5</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2500</v>
      </c>
      <c r="E160" s="249">
        <v>2950</v>
      </c>
      <c r="F160" s="95">
        <f t="shared" si="1"/>
        <v>118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1250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471224</v>
      </c>
      <c r="E170" s="106">
        <f t="shared" si="29"/>
        <v>526411.93000000005</v>
      </c>
      <c r="F170" s="95">
        <f t="shared" si="1"/>
        <v>111.71161273619342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471224</v>
      </c>
      <c r="E173" s="249">
        <v>526411.93000000005</v>
      </c>
      <c r="F173" s="95">
        <f t="shared" si="1"/>
        <v>111.71161273619342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7608020</v>
      </c>
      <c r="E175" s="106">
        <f t="shared" si="30"/>
        <v>6973374.9300000006</v>
      </c>
      <c r="F175" s="95">
        <f t="shared" si="1"/>
        <v>91.658209757597902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1073887</v>
      </c>
      <c r="E176" s="106">
        <f t="shared" si="31"/>
        <v>677085.03</v>
      </c>
      <c r="F176" s="95">
        <f t="shared" si="1"/>
        <v>63.049932627920811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623967</v>
      </c>
      <c r="E177" s="106">
        <f t="shared" si="32"/>
        <v>677085.03</v>
      </c>
      <c r="F177" s="95">
        <f t="shared" si="1"/>
        <v>108.51295501204392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456437</v>
      </c>
      <c r="E178" s="249">
        <v>507462.35</v>
      </c>
      <c r="F178" s="95">
        <f t="shared" si="1"/>
        <v>111.17905647438748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83762</v>
      </c>
      <c r="E179" s="249">
        <v>117648.42</v>
      </c>
      <c r="F179" s="95">
        <f t="shared" si="1"/>
        <v>140.45560039158568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513</v>
      </c>
      <c r="E180" s="106">
        <f t="shared" si="33"/>
        <v>725.73</v>
      </c>
      <c r="F180" s="95">
        <f t="shared" si="1"/>
        <v>141.46783625730995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513</v>
      </c>
      <c r="E183" s="249">
        <v>725.73</v>
      </c>
      <c r="F183" s="95">
        <f t="shared" si="1"/>
        <v>141.46783625730995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83255</v>
      </c>
      <c r="E188" s="249">
        <v>51248.53</v>
      </c>
      <c r="F188" s="95">
        <f t="shared" si="1"/>
        <v>61.556098732808842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449920</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6534133</v>
      </c>
      <c r="E237" s="106">
        <f t="shared" si="41"/>
        <v>6296289.9000000004</v>
      </c>
      <c r="F237" s="95">
        <f t="shared" si="1"/>
        <v>96.359989917560611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6408475</v>
      </c>
      <c r="E238" s="106">
        <f t="shared" si="42"/>
        <v>6160220.5200000005</v>
      </c>
      <c r="F238" s="95">
        <f t="shared" si="1"/>
        <v>96.126153570077136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6408475</v>
      </c>
      <c r="E239" s="106">
        <f t="shared" si="43"/>
        <v>6160220.5200000005</v>
      </c>
      <c r="F239" s="95">
        <f t="shared" si="1"/>
        <v>96.126153570077136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6141931</v>
      </c>
      <c r="E240" s="249">
        <v>5893676.7400000002</v>
      </c>
      <c r="F240" s="95">
        <f t="shared" si="1"/>
        <v>95.958042185755588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266544</v>
      </c>
      <c r="E241" s="249">
        <v>266543.78000000003</v>
      </c>
      <c r="F241" s="95">
        <f t="shared" si="1"/>
        <v>99.999917462032556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123156</v>
      </c>
      <c r="E245" s="106">
        <f t="shared" si="45"/>
        <v>134366.92999999993</v>
      </c>
      <c r="F245" s="95">
        <f t="shared" si="1"/>
        <v>109.10303192698684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1157551</v>
      </c>
      <c r="E246" s="106">
        <f t="shared" si="46"/>
        <v>1168762.1299999999</v>
      </c>
      <c r="F246" s="95">
        <f t="shared" si="1"/>
        <v>100.96852147335191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1157551</v>
      </c>
      <c r="E247" s="249">
        <v>1168762.1299999999</v>
      </c>
      <c r="F247" s="95">
        <f t="shared" si="1"/>
        <v>100.96852147335191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1034395</v>
      </c>
      <c r="E250" s="106">
        <f t="shared" si="47"/>
        <v>1034395.2</v>
      </c>
      <c r="F250" s="95">
        <f t="shared" si="1"/>
        <v>100.00001933497357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1034395</v>
      </c>
      <c r="E252" s="249">
        <v>1034395.2</v>
      </c>
      <c r="F252" s="95">
        <f t="shared" si="1"/>
        <v>100.00001933497357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2502</v>
      </c>
      <c r="E255" s="249">
        <v>1702.45</v>
      </c>
      <c r="F255" s="95">
        <f t="shared" si="1"/>
        <v>68.043565147881708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355841</v>
      </c>
      <c r="E259" s="106">
        <f t="shared" si="49"/>
        <v>348343.49</v>
      </c>
      <c r="F259" s="95">
        <f t="shared" si="1"/>
        <v>97.893016824930228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355841</v>
      </c>
      <c r="E260" s="250">
        <v>348343.49</v>
      </c>
      <c r="F260" s="99">
        <f t="shared" si="1"/>
        <v>97.893016824930228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2502</v>
      </c>
      <c r="E264" s="249">
        <v>2952.45</v>
      </c>
      <c r="F264" s="95">
        <f t="shared" si="50"/>
        <v>118.00359712230215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42508</v>
      </c>
      <c r="E268" s="249">
        <v>27101.279999999999</v>
      </c>
      <c r="F268" s="95">
        <f t="shared" si="50"/>
        <v>63.755716570998402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v>283</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623967</v>
      </c>
      <c r="E288" s="249">
        <v>676802.03</v>
      </c>
      <c r="F288" s="95">
        <f t="shared" si="50"/>
        <v>108.46760004936158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449920</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83255</v>
      </c>
      <c r="E302" s="249">
        <v>51248.53</v>
      </c>
      <c r="F302" s="95">
        <f t="shared" si="50"/>
        <v>61.556098732808842</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M107" sqref="M10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7552597</v>
      </c>
      <c r="E114" s="83">
        <f t="shared" si="22"/>
        <v>7038660.9799999995</v>
      </c>
      <c r="F114" s="65">
        <f t="shared" si="1"/>
        <v>93.195241054169841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7381218</v>
      </c>
      <c r="E115" s="83">
        <f t="shared" si="23"/>
        <v>6864488.0999999996</v>
      </c>
      <c r="F115" s="65">
        <f t="shared" si="1"/>
        <v>92.999395221764203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7381218</v>
      </c>
      <c r="E117" s="251">
        <v>6864488.0999999996</v>
      </c>
      <c r="F117" s="65">
        <f t="shared" si="1"/>
        <v>92.999395221764203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171379</v>
      </c>
      <c r="E126" s="251">
        <v>174172.88</v>
      </c>
      <c r="F126" s="65">
        <f t="shared" si="1"/>
        <v>101.63023474287982</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7552597</v>
      </c>
      <c r="E141" s="108">
        <f t="shared" si="28"/>
        <v>7038660.9799999995</v>
      </c>
      <c r="F141" s="84">
        <f t="shared" si="1"/>
        <v>93.195241054169841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J19" sqref="J1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64965.63</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64965.63</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64965.63</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64965.63</v>
      </c>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J18" sqref="J1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1073887.42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7396775.9499999993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8697.58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7367803.129999999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5795056.2599999998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991290.27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18449.14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77446.759999999995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485560.7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20275.240000000002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7793578.3399999999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23548.51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7299834.5899999999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5744031.0899999999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957403.86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18237.080000000002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77446.759999999995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502715.8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470195.24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677085.02999999933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283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283</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283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283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676802.03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27101.279999999999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649700.75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10143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3.xml><?xml version="1.0" encoding="utf-8"?>
<ds:datastoreItem xmlns:ds="http://schemas.openxmlformats.org/officeDocument/2006/customXml" ds:itemID="{CE9427EE-3548-425E-B1C2-C10728AF8FFD}">
  <ds:schemaRefs>
    <ds:schemaRef ds:uri="http://purl.org/dc/terms/"/>
    <ds:schemaRef ds:uri="3e57c274-8e47-479f-a9b6-43d341144e77"/>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2023-01-30T07:50:57Z</cp:lastPrinted>
  <dcterms:created xsi:type="dcterms:W3CDTF">2022-04-01T05:14:30Z</dcterms:created>
  <dcterms:modified xsi:type="dcterms:W3CDTF">2023-01-30T11:45:30Z</dcterms:modified>
</cp:coreProperties>
</file>